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66\обмен\1. Учебно-методический отдел\РАСПИСАНИЕ\2025 расписание\январь 2025\Черновик\"/>
    </mc:Choice>
  </mc:AlternateContent>
  <xr:revisionPtr revIDLastSave="0" documentId="13_ncr:1_{0B62BB91-A212-405C-A6E6-E30F71B51BCB}" xr6:coauthVersionLast="47" xr6:coauthVersionMax="47" xr10:uidLastSave="{00000000-0000-0000-0000-000000000000}"/>
  <bookViews>
    <workbookView xWindow="2640" yWindow="765" windowWidth="26160" windowHeight="15435" xr2:uid="{00000000-000D-0000-FFFF-FFFF00000000}"/>
  </bookViews>
  <sheets>
    <sheet name="расписание" sheetId="1" r:id="rId1"/>
    <sheet name="Лист1" sheetId="3" r:id="rId2"/>
  </sheets>
  <externalReferences>
    <externalReference r:id="rId3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r">[0]!_r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xlnm._FilterDatabase" localSheetId="1" hidden="1">Лист1!$A$1:$AE$66</definedName>
    <definedName name="_xlnm._FilterDatabase" localSheetId="0" hidden="1">расписание!$A$6:$V$111</definedName>
    <definedName name="CHAS" localSheetId="0">#REF!</definedName>
    <definedName name="CHAS">#REF!</definedName>
    <definedName name="CHEL" localSheetId="0">#REF!</definedName>
    <definedName name="CHEL">#REF!</definedName>
    <definedName name="CompOt">[0]!CompOt</definedName>
    <definedName name="CompRas">[0]!CompRas</definedName>
    <definedName name="ew">[0]!ew</definedName>
    <definedName name="fg">[0]!fg</definedName>
    <definedName name="Grup" localSheetId="0">#REF!</definedName>
    <definedName name="Grup">#REF!</definedName>
    <definedName name="k">[0]!k</definedName>
    <definedName name="M7.3">[0]!M7.3</definedName>
    <definedName name="NAKLAD" localSheetId="0">#REF!</definedName>
    <definedName name="NAKLAD">#REF!</definedName>
    <definedName name="RAB" localSheetId="0">#REF!</definedName>
    <definedName name="RAB">#REF!</definedName>
    <definedName name="Renta" localSheetId="0">#REF!</definedName>
    <definedName name="Renta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wrn.Сравнение._.с._.отраслями." hidden="1">{#N/A,#N/A,TRUE,"Лист1";#N/A,#N/A,TRUE,"Лист2";#N/A,#N/A,TRUE,"Лист3"}</definedName>
    <definedName name="Zarm" localSheetId="0">#REF!</definedName>
    <definedName name="Zarm">#REF!</definedName>
    <definedName name="ZarN" localSheetId="0">#REF!</definedName>
    <definedName name="ZarN">#REF!</definedName>
    <definedName name="ZM" localSheetId="0">#REF!</definedName>
    <definedName name="ZM">#REF!</definedName>
    <definedName name="ZP" localSheetId="0">#REF!</definedName>
    <definedName name="ZP">#REF!</definedName>
    <definedName name="ZPM" localSheetId="0">#REF!</definedName>
    <definedName name="ZPM">#REF!</definedName>
    <definedName name="ZPN" localSheetId="0">#REF!</definedName>
    <definedName name="ZPN">#REF!</definedName>
    <definedName name="а">[0]!а</definedName>
    <definedName name="АААААААА">[0]!АААААААА</definedName>
    <definedName name="абрикос" localSheetId="0">#REF!</definedName>
    <definedName name="абрикос">#REF!</definedName>
    <definedName name="ап">[0]!ап</definedName>
    <definedName name="ар">[0]!ар</definedName>
    <definedName name="арап">[0]!арап</definedName>
    <definedName name="ахз">[0]!ахз</definedName>
    <definedName name="б">[0]!б</definedName>
    <definedName name="ба">[0]!ба</definedName>
    <definedName name="бббббб">[0]!бббббб</definedName>
    <definedName name="бо" hidden="1">{#N/A,#N/A,TRUE,"Лист1";#N/A,#N/A,TRUE,"Лист2";#N/A,#N/A,TRUE,"Лист3"}</definedName>
    <definedName name="бт">[0]!бт</definedName>
    <definedName name="бю">[0]!бю</definedName>
    <definedName name="в">[0]!в</definedName>
    <definedName name="в23ё">[0]!в23ё</definedName>
    <definedName name="вар">[0]!вар</definedName>
    <definedName name="вв">[0]!вв</definedName>
    <definedName name="вг">[0]!вг</definedName>
    <definedName name="второй" localSheetId="0">#REF!</definedName>
    <definedName name="второй">#REF!</definedName>
    <definedName name="ву">[0]!ву</definedName>
    <definedName name="вуув" hidden="1">{#N/A,#N/A,TRUE,"Лист1";#N/A,#N/A,TRUE,"Лист2";#N/A,#N/A,TRUE,"Лист3"}</definedName>
    <definedName name="выф">[0]!выф</definedName>
    <definedName name="вю">[0]!вю</definedName>
    <definedName name="г">[0]!г</definedName>
    <definedName name="гг">[0]!гг</definedName>
    <definedName name="гггг">[0]!гггг</definedName>
    <definedName name="ггн">[0]!ггн</definedName>
    <definedName name="гд">[0]!гд</definedName>
    <definedName name="ге">[0]!ге</definedName>
    <definedName name="гео">[0]!гео</definedName>
    <definedName name="геу">[0]!геу</definedName>
    <definedName name="го">[0]!го</definedName>
    <definedName name="гол">[0]!гол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[0]!д</definedName>
    <definedName name="дб" hidden="1">{#N/A,#N/A,TRUE,"Лист1";#N/A,#N/A,TRUE,"Лист2";#N/A,#N/A,TRUE,"Лист3"}</definedName>
    <definedName name="дгдд" hidden="1">{#N/A,#N/A,TRUE,"Лист1";#N/A,#N/A,TRUE,"Лист2";#N/A,#N/A,TRUE,"Лист3"}</definedName>
    <definedName name="дд">[0]!дд</definedName>
    <definedName name="дж">[0]!дж</definedName>
    <definedName name="дл" hidden="1">{#N/A,#N/A,TRUE,"Лист1";#N/A,#N/A,TRUE,"Лист2";#N/A,#N/A,TRUE,"Лист3"}</definedName>
    <definedName name="дло">[0]!дло</definedName>
    <definedName name="дэ" hidden="1">{#N/A,#N/A,TRUE,"Лист1";#N/A,#N/A,TRUE,"Лист2";#N/A,#N/A,TRUE,"Лист3"}</definedName>
    <definedName name="е">[0]!е</definedName>
    <definedName name="ег" hidden="1">{#N/A,#N/A,TRUE,"Лист1";#N/A,#N/A,TRUE,"Лист2";#N/A,#N/A,TRUE,"Лист3"}</definedName>
    <definedName name="ее">[0]!ее</definedName>
    <definedName name="ек">[0]!ек</definedName>
    <definedName name="ека">[0]!ека</definedName>
    <definedName name="ен" hidden="1">{#N/A,#N/A,TRUE,"Лист1";#N/A,#N/A,TRUE,"Лист2";#N/A,#N/A,TRUE,"Лист3"}</definedName>
    <definedName name="ено">[0]!ено</definedName>
    <definedName name="ер" hidden="1">{#N/A,#N/A,TRUE,"Лист1";#N/A,#N/A,TRUE,"Лист2";#N/A,#N/A,TRUE,"Лист3"}</definedName>
    <definedName name="ж">[0]!ж</definedName>
    <definedName name="жж">[0]!жж</definedName>
    <definedName name="жжжжж">[0]!жжжжж</definedName>
    <definedName name="жжжжжж">[0]!жжжжжж</definedName>
    <definedName name="жжжжжжж">[0]!жжжжжжж</definedName>
    <definedName name="жол">[0]!жол</definedName>
    <definedName name="жщ">[0]!жщ</definedName>
    <definedName name="жю" hidden="1">{#N/A,#N/A,TRUE,"Лист1";#N/A,#N/A,TRUE,"Лист2";#N/A,#N/A,TRUE,"Лист3"}</definedName>
    <definedName name="з">[0]!з</definedName>
    <definedName name="_xlnm.Print_Titles" localSheetId="0">расписание!$6:$7</definedName>
    <definedName name="заработная_плата_зам_нач_УМО_в_мес." localSheetId="0">#REF!</definedName>
    <definedName name="заработная_плата_зам_нач_УМО_в_мес.">#REF!</definedName>
    <definedName name="заработная_плата_методиста_в_мес." localSheetId="0">#REF!</definedName>
    <definedName name="заработная_плата_методиста_в_мес.">#REF!</definedName>
    <definedName name="зх">[0]!зх</definedName>
    <definedName name="зэ">[0]!зэ</definedName>
    <definedName name="зю" hidden="1">{#N/A,#N/A,TRUE,"Лист1";#N/A,#N/A,TRUE,"Лист2";#N/A,#N/A,TRUE,"Лист3"}</definedName>
    <definedName name="иии" hidden="1">{#N/A,#N/A,TRUE,"Лист1";#N/A,#N/A,TRUE,"Лист2";#N/A,#N/A,TRUE,"Лист3"}</definedName>
    <definedName name="ииии">[0]!ииии</definedName>
    <definedName name="иииии">[0]!иииии</definedName>
    <definedName name="иит">[0]!иит</definedName>
    <definedName name="индцкавг98" hidden="1">{#N/A,#N/A,TRUE,"Лист1";#N/A,#N/A,TRUE,"Лист2";#N/A,#N/A,TRUE,"Лист3"}</definedName>
    <definedName name="ип">[0]!ип</definedName>
    <definedName name="ир" hidden="1">{#N/A,#N/A,TRUE,"Лист1";#N/A,#N/A,TRUE,"Лист2";#N/A,#N/A,TRUE,"Лист3"}</definedName>
    <definedName name="ирина">[0]!ирина</definedName>
    <definedName name="ит">[0]!ит</definedName>
    <definedName name="итт">[0]!итт</definedName>
    <definedName name="й">[0]!й</definedName>
    <definedName name="йй">[0]!йй</definedName>
    <definedName name="к">[0]!к</definedName>
    <definedName name="ке">[0]!ке</definedName>
    <definedName name="кенкнкн">[0]!кенкнкн</definedName>
    <definedName name="кеппппппппппп" hidden="1">{#N/A,#N/A,TRUE,"Лист1";#N/A,#N/A,TRUE,"Лист2";#N/A,#N/A,TRUE,"Лист3"}</definedName>
    <definedName name="кк">[0]!кк</definedName>
    <definedName name="кккк">[0]!кккк</definedName>
    <definedName name="ккккккккк">[0]!ккккккккк</definedName>
    <definedName name="кн" hidden="1">{#N/A,#N/A,TRUE,"Лист1";#N/A,#N/A,TRUE,"Лист2";#N/A,#N/A,TRUE,"Лист3"}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у">[0]!ку</definedName>
    <definedName name="л">[0]!л</definedName>
    <definedName name="лд">[0]!лд</definedName>
    <definedName name="лдло">[0]!лдло</definedName>
    <definedName name="ле">[0]!ле</definedName>
    <definedName name="лл" hidden="1">{#N/A,#N/A,TRUE,"Лист1";#N/A,#N/A,TRUE,"Лист2";#N/A,#N/A,TRUE,"Лист3"}</definedName>
    <definedName name="ллд">[0]!ллд</definedName>
    <definedName name="лллл" hidden="1">{#N/A,#N/A,TRUE,"Лист1";#N/A,#N/A,TRUE,"Лист2";#N/A,#N/A,TRUE,"Лист3"}</definedName>
    <definedName name="ло">[0]!ло</definedName>
    <definedName name="лод">[0]!лод</definedName>
    <definedName name="лоо">[0]!лоо</definedName>
    <definedName name="лош">[0]!лош</definedName>
    <definedName name="лэ">[0]!лэ</definedName>
    <definedName name="лю">[0]!лю</definedName>
    <definedName name="м">[0]!м</definedName>
    <definedName name="м8.3">[0]!м8.3</definedName>
    <definedName name="ма" hidden="1">{#N/A,#N/A,TRUE,"Лист1";#N/A,#N/A,TRUE,"Лист2";#N/A,#N/A,TRUE,"Лист3"}</definedName>
    <definedName name="ми">[0]!ми</definedName>
    <definedName name="мм">[0]!мм</definedName>
    <definedName name="мммм" hidden="1">{#N/A,#N/A,TRUE,"Лист1";#N/A,#N/A,TRUE,"Лист2";#N/A,#N/A,TRUE,"Лист3"}</definedName>
    <definedName name="ммммм">[0]!ммммм</definedName>
    <definedName name="мс">[0]!мс</definedName>
    <definedName name="мым">[0]!мым</definedName>
    <definedName name="не">[0]!не</definedName>
    <definedName name="неено">[0]!неено</definedName>
    <definedName name="нео">[0]!нео</definedName>
    <definedName name="нн">[0]!нн</definedName>
    <definedName name="нне" hidden="1">{#N/A,#N/A,TRUE,"Лист1";#N/A,#N/A,TRUE,"Лист2";#N/A,#N/A,TRUE,"Лист3"}</definedName>
    <definedName name="нннн">[0]!нннн</definedName>
    <definedName name="ннр" hidden="1">{#N/A,#N/A,TRUE,"Лист1";#N/A,#N/A,TRUE,"Лист2";#N/A,#N/A,TRUE,"Лист3"}</definedName>
    <definedName name="о">[0]!о</definedName>
    <definedName name="_xlnm.Print_Area" localSheetId="0">расписание!$A$1:$V$112</definedName>
    <definedName name="огр">[0]!огр</definedName>
    <definedName name="ож">[0]!ож</definedName>
    <definedName name="ооо">[0]!ооо</definedName>
    <definedName name="оооо">[0]!оооо</definedName>
    <definedName name="ооооо">[0]!ооооо</definedName>
    <definedName name="ооп" hidden="1">{#N/A,#N/A,TRUE,"Лист1";#N/A,#N/A,TRUE,"Лист2";#N/A,#N/A,TRUE,"Лист3"}</definedName>
    <definedName name="оп">[0]!оп</definedName>
    <definedName name="ор">[0]!ор</definedName>
    <definedName name="орит">[0]!орит</definedName>
    <definedName name="орр" hidden="1">{#N/A,#N/A,TRUE,"Лист1";#N/A,#N/A,TRUE,"Лист2";#N/A,#N/A,TRUE,"Лист3"}</definedName>
    <definedName name="п">[0]!п</definedName>
    <definedName name="первый" localSheetId="0">#REF!</definedName>
    <definedName name="первый">#REF!</definedName>
    <definedName name="пп">[0]!пп</definedName>
    <definedName name="ппппп" hidden="1">{#N/A,#N/A,TRUE,"Лист1";#N/A,#N/A,TRUE,"Лист2";#N/A,#N/A,TRUE,"Лист3"}</definedName>
    <definedName name="пппппп">[0]!пппппп</definedName>
    <definedName name="пппр" hidden="1">{#N/A,#N/A,TRUE,"Лист1";#N/A,#N/A,TRUE,"Лист2";#N/A,#N/A,TRUE,"Лист3"}</definedName>
    <definedName name="пппрр" hidden="1">{#N/A,#N/A,TRUE,"Лист1";#N/A,#N/A,TRUE,"Лист2";#N/A,#N/A,TRUE,"Лист3"}</definedName>
    <definedName name="ппр" hidden="1">{#N/A,#N/A,TRUE,"Лист1";#N/A,#N/A,TRUE,"Лист2";#N/A,#N/A,TRUE,"Лист3"}</definedName>
    <definedName name="п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1.2">[0]!прил1.2</definedName>
    <definedName name="Прилож3">[0]!Прилож3</definedName>
    <definedName name="Приложение8">[0]!Приложение8</definedName>
    <definedName name="приложение9">[0]!приложение9</definedName>
    <definedName name="птт">[0]!птт</definedName>
    <definedName name="пу">[0]!пу</definedName>
    <definedName name="р">[0]!р</definedName>
    <definedName name="Раб.ч." localSheetId="0">#REF!</definedName>
    <definedName name="Раб.ч.">#REF!</definedName>
    <definedName name="рав">[0]!рав</definedName>
    <definedName name="ри">[0]!ри</definedName>
    <definedName name="рис1" hidden="1">{#N/A,#N/A,TRUE,"Лист1";#N/A,#N/A,TRUE,"Лист2";#N/A,#N/A,TRUE,"Лист3"}</definedName>
    <definedName name="ро">[0]!ро</definedName>
    <definedName name="рооо">[0]!рооо</definedName>
    <definedName name="роооооо">[0]!роооооо</definedName>
    <definedName name="рп">[0]!рп</definedName>
    <definedName name="рпо">[0]!рпо</definedName>
    <definedName name="ррр">[0]!ррр</definedName>
    <definedName name="рррр">[0]!рррр</definedName>
    <definedName name="ррррр">[0]!ррррр</definedName>
    <definedName name="рт" hidden="1">{#N/A,#N/A,TRUE,"Лист1";#N/A,#N/A,TRUE,"Лист2";#N/A,#N/A,TRUE,"Лист3"}</definedName>
    <definedName name="ру">[0]!ру</definedName>
    <definedName name="с">[0]!с</definedName>
    <definedName name="СHCH" localSheetId="0">#REF!</definedName>
    <definedName name="СHCH">#REF!</definedName>
    <definedName name="сав">[0]!сав</definedName>
    <definedName name="сара" localSheetId="0">#REF!</definedName>
    <definedName name="сара">#REF!</definedName>
    <definedName name="св">[0]!св</definedName>
    <definedName name="скл">[0]!скл</definedName>
    <definedName name="сор">[0]!сор</definedName>
    <definedName name="сс">[0]!сс</definedName>
    <definedName name="ссс" hidden="1">{#N/A,#N/A,TRUE,"Лист1";#N/A,#N/A,TRUE,"Лист2";#N/A,#N/A,TRUE,"Лист3"}</definedName>
    <definedName name="сссс">[0]!сссс</definedName>
    <definedName name="сссссс">[0]!сссссс</definedName>
    <definedName name="ссч">[0]!ссч</definedName>
    <definedName name="ссы">[0]!ссы</definedName>
    <definedName name="сч">[0]!сч</definedName>
    <definedName name="счя">[0]!счя</definedName>
    <definedName name="т">[0]!т</definedName>
    <definedName name="тар">[0]!тар</definedName>
    <definedName name="ТАР2">[0]!ТАР2</definedName>
    <definedName name="Тариф3">[0]!Тариф3</definedName>
    <definedName name="ти" hidden="1">{#N/A,#N/A,TRUE,"Лист1";#N/A,#N/A,TRUE,"Лист2";#N/A,#N/A,TRUE,"Лист3"}</definedName>
    <definedName name="тии">[0]!тии</definedName>
    <definedName name="тим">[0]!тим</definedName>
    <definedName name="тис">[0]!тис</definedName>
    <definedName name="то">[0]!то</definedName>
    <definedName name="тп" hidden="1">{#N/A,#N/A,TRUE,"Лист1";#N/A,#N/A,TRUE,"Лист2";#N/A,#N/A,TRUE,"Лист3"}</definedName>
    <definedName name="тр">[0]!тр</definedName>
    <definedName name="третий" localSheetId="0">#REF!</definedName>
    <definedName name="третий">#REF!</definedName>
    <definedName name="тт">[0]!тт</definedName>
    <definedName name="тттт">[0]!тттт</definedName>
    <definedName name="ттттт">[0]!ттттт</definedName>
    <definedName name="ТЭЦ">[0]!ТЭЦ</definedName>
    <definedName name="у">[0]!у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">[0]!ур</definedName>
    <definedName name="уц">[0]!уц</definedName>
    <definedName name="ф">[0]!ф</definedName>
    <definedName name="форма">[0]!форма</definedName>
    <definedName name="фу">[0]!фу</definedName>
    <definedName name="фук">[0]!фук</definedName>
    <definedName name="фы">[0]!фы</definedName>
    <definedName name="фя">[0]!фя</definedName>
    <definedName name="хг">[0]!хг</definedName>
    <definedName name="хз">[0]!хз</definedName>
    <definedName name="хзш">[0]!хзш</definedName>
    <definedName name="ц">[0]!ц</definedName>
    <definedName name="ц.">[0]!ц.</definedName>
    <definedName name="цу">[0]!цу</definedName>
    <definedName name="ця">[0]!ця</definedName>
    <definedName name="ч">[0]!ч</definedName>
    <definedName name="четвертый" localSheetId="0">#REF!</definedName>
    <definedName name="четвертый">#REF!</definedName>
    <definedName name="чс">[0]!чс</definedName>
    <definedName name="чч">[0]!чч</definedName>
    <definedName name="шг">[0]!шг</definedName>
    <definedName name="шшщщ">[0]!шшщщ</definedName>
    <definedName name="щ">[0]!щ</definedName>
    <definedName name="щп">[0]!щп</definedName>
    <definedName name="ъ">[0]!ъ</definedName>
    <definedName name="ы">[0]!ы</definedName>
    <definedName name="ыв">[0]!ыв</definedName>
    <definedName name="ыуаы" hidden="1">{#N/A,#N/A,TRUE,"Лист1";#N/A,#N/A,TRUE,"Лист2";#N/A,#N/A,TRUE,"Лист3"}</definedName>
    <definedName name="ыф">[0]!ыф</definedName>
    <definedName name="ыы" localSheetId="0">#REF!</definedName>
    <definedName name="ыы">#REF!</definedName>
    <definedName name="ыыр">[0]!ыыр</definedName>
    <definedName name="ыыыы">[0]!ыыыы</definedName>
    <definedName name="ь">[0]!ь</definedName>
    <definedName name="ьь">[0]!ьь</definedName>
    <definedName name="ььь" hidden="1">{#N/A,#N/A,TRUE,"Лист1";#N/A,#N/A,TRUE,"Лист2";#N/A,#N/A,TRUE,"Лист3"}</definedName>
    <definedName name="ьььь">[0]!ьььь</definedName>
    <definedName name="э." hidden="1">{#N/A,#N/A,TRUE,"Лист1";#N/A,#N/A,TRUE,"Лист2";#N/A,#N/A,TRUE,"Лист3"}</definedName>
    <definedName name="эж">[0]!эж</definedName>
    <definedName name="эжо">[0]!эжо</definedName>
    <definedName name="эло">[0]!эло</definedName>
    <definedName name="ээ">[0]!ээ</definedName>
    <definedName name="эээээ">[0]!эээээ</definedName>
    <definedName name="юдюююю">[0]!юдюююю</definedName>
    <definedName name="юж">[0]!юж</definedName>
    <definedName name="як">[0]!як</definedName>
    <definedName name="яя" localSheetId="0">#REF!</definedName>
    <definedName name="яя">#REF!</definedName>
  </definedNames>
  <calcPr calcId="181029"/>
</workbook>
</file>

<file path=xl/calcChain.xml><?xml version="1.0" encoding="utf-8"?>
<calcChain xmlns="http://schemas.openxmlformats.org/spreadsheetml/2006/main">
  <c r="U23" i="1" l="1"/>
  <c r="T23" i="1"/>
  <c r="S23" i="1"/>
  <c r="R23" i="1"/>
  <c r="Q23" i="1"/>
  <c r="P23" i="1"/>
  <c r="O23" i="1"/>
  <c r="N23" i="1"/>
  <c r="M23" i="1"/>
  <c r="L23" i="1"/>
  <c r="K23" i="1"/>
  <c r="J23" i="1"/>
  <c r="I74" i="1"/>
  <c r="I65" i="1" l="1"/>
  <c r="I66" i="1"/>
  <c r="I88" i="1"/>
  <c r="I86" i="1"/>
  <c r="I85" i="1"/>
  <c r="I84" i="1"/>
  <c r="I83" i="1"/>
  <c r="I82" i="1"/>
  <c r="I81" i="1"/>
  <c r="I80" i="1"/>
  <c r="I79" i="1"/>
  <c r="I78" i="1"/>
  <c r="I77" i="1"/>
  <c r="I76" i="1"/>
  <c r="I75" i="1"/>
  <c r="I73" i="1"/>
  <c r="I72" i="1"/>
  <c r="I71" i="1"/>
  <c r="I70" i="1"/>
  <c r="I69" i="1"/>
  <c r="I68" i="1"/>
  <c r="I67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110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3" i="1" l="1"/>
  <c r="U89" i="1"/>
  <c r="T89" i="1"/>
  <c r="S89" i="1"/>
  <c r="R89" i="1"/>
  <c r="Q89" i="1"/>
  <c r="P89" i="1"/>
  <c r="O89" i="1"/>
  <c r="N89" i="1"/>
  <c r="M89" i="1"/>
  <c r="L89" i="1"/>
  <c r="K89" i="1"/>
  <c r="J89" i="1"/>
  <c r="L36" i="3"/>
  <c r="L57" i="3"/>
  <c r="Z57" i="3" s="1"/>
  <c r="L12" i="3"/>
  <c r="Z12" i="3" s="1"/>
  <c r="L6" i="3"/>
  <c r="Z6" i="3" s="1"/>
  <c r="L5" i="3"/>
  <c r="Z5" i="3" s="1"/>
  <c r="L4" i="3"/>
  <c r="Z4" i="3" s="1"/>
  <c r="Z35" i="3"/>
  <c r="L35" i="3"/>
  <c r="L27" i="3"/>
  <c r="Z27" i="3" s="1"/>
  <c r="L34" i="3"/>
  <c r="Z34" i="3" s="1"/>
  <c r="L26" i="3"/>
  <c r="Z26" i="3" s="1"/>
  <c r="L19" i="3"/>
  <c r="Z19" i="3" s="1"/>
  <c r="L44" i="3"/>
  <c r="Z44" i="3" s="1"/>
  <c r="L52" i="3"/>
  <c r="Z52" i="3" s="1"/>
  <c r="L3" i="3"/>
  <c r="Z3" i="3" s="1"/>
  <c r="Z53" i="3"/>
  <c r="L53" i="3"/>
  <c r="L2" i="3"/>
  <c r="Z2" i="3" s="1"/>
  <c r="L33" i="3"/>
  <c r="Z33" i="3" s="1"/>
  <c r="L25" i="3"/>
  <c r="Z25" i="3" s="1"/>
  <c r="L18" i="3"/>
  <c r="Z18" i="3" s="1"/>
  <c r="L32" i="3"/>
  <c r="Z32" i="3" s="1"/>
  <c r="L24" i="3"/>
  <c r="Z24" i="3" s="1"/>
  <c r="L17" i="3"/>
  <c r="Z17" i="3" s="1"/>
  <c r="Z49" i="3"/>
  <c r="L49" i="3"/>
  <c r="L48" i="3"/>
  <c r="Z48" i="3" s="1"/>
  <c r="L47" i="3"/>
  <c r="Z47" i="3" s="1"/>
  <c r="L46" i="3"/>
  <c r="Z46" i="3" s="1"/>
  <c r="L45" i="3"/>
  <c r="Z45" i="3" s="1"/>
  <c r="L9" i="3"/>
  <c r="Z9" i="3" s="1"/>
  <c r="L8" i="3"/>
  <c r="Z8" i="3" s="1"/>
  <c r="L51" i="3"/>
  <c r="Z51" i="3" s="1"/>
  <c r="Z16" i="3"/>
  <c r="L16" i="3"/>
  <c r="L10" i="3"/>
  <c r="Z10" i="3" s="1"/>
  <c r="L59" i="3"/>
  <c r="Z59" i="3" s="1"/>
  <c r="L60" i="3"/>
  <c r="Z60" i="3" s="1"/>
  <c r="L31" i="3"/>
  <c r="Z31" i="3" s="1"/>
  <c r="L23" i="3"/>
  <c r="Z23" i="3" s="1"/>
  <c r="L15" i="3"/>
  <c r="Z15" i="3" s="1"/>
  <c r="L64" i="3"/>
  <c r="Z64" i="3" s="1"/>
  <c r="Z63" i="3"/>
  <c r="L63" i="3"/>
  <c r="L43" i="3"/>
  <c r="Z43" i="3" s="1"/>
  <c r="L58" i="3"/>
  <c r="Z58" i="3" s="1"/>
  <c r="L11" i="3"/>
  <c r="Z11" i="3" s="1"/>
  <c r="L66" i="3"/>
  <c r="Z66" i="3" s="1"/>
  <c r="L65" i="3"/>
  <c r="Z65" i="3" s="1"/>
  <c r="L37" i="3"/>
  <c r="Z37" i="3" s="1"/>
  <c r="L62" i="3"/>
  <c r="Z62" i="3" s="1"/>
  <c r="Z42" i="3"/>
  <c r="L42" i="3"/>
  <c r="L61" i="3"/>
  <c r="Z61" i="3" s="1"/>
  <c r="L50" i="3"/>
  <c r="Z50" i="3" s="1"/>
  <c r="L7" i="3"/>
  <c r="Z7" i="3" s="1"/>
  <c r="L38" i="3"/>
  <c r="Z38" i="3" s="1"/>
  <c r="L30" i="3"/>
  <c r="Z30" i="3" s="1"/>
  <c r="L22" i="3"/>
  <c r="Z22" i="3" s="1"/>
  <c r="L14" i="3"/>
  <c r="Z14" i="3" s="1"/>
  <c r="Z29" i="3"/>
  <c r="L29" i="3"/>
  <c r="L21" i="3"/>
  <c r="Z21" i="3" s="1"/>
  <c r="L28" i="3"/>
  <c r="Z28" i="3" s="1"/>
  <c r="L20" i="3"/>
  <c r="Z20" i="3" s="1"/>
  <c r="L13" i="3"/>
  <c r="Z13" i="3" s="1"/>
  <c r="L41" i="3"/>
  <c r="Z41" i="3" s="1"/>
  <c r="L40" i="3"/>
  <c r="Z40" i="3" s="1"/>
  <c r="L39" i="3"/>
  <c r="Z39" i="3" s="1"/>
  <c r="Z54" i="3"/>
  <c r="L54" i="3"/>
  <c r="L55" i="3"/>
  <c r="Z55" i="3" s="1"/>
  <c r="L56" i="3"/>
  <c r="Z56" i="3" s="1"/>
  <c r="L90" i="1" l="1"/>
  <c r="P90" i="1"/>
  <c r="T90" i="1"/>
  <c r="M90" i="1"/>
  <c r="Q90" i="1"/>
  <c r="J90" i="1"/>
  <c r="N90" i="1"/>
  <c r="R90" i="1"/>
  <c r="U90" i="1"/>
  <c r="K90" i="1"/>
  <c r="O90" i="1"/>
  <c r="S90" i="1"/>
  <c r="I89" i="1" l="1"/>
  <c r="I9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K11" authorId="0" shapeId="0" xr:uid="{390469BF-3882-464E-9F54-2800217A620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замена прпр на по</t>
        </r>
      </text>
    </comment>
    <comment ref="P11" authorId="0" shapeId="0" xr:uid="{4F191704-2AD7-4EC9-8E74-B200DA839FB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L13" authorId="0" shapeId="0" xr:uid="{C46D4B29-DB97-49E0-B072-D2BDCE1312A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P13" authorId="0" shapeId="0" xr:uid="{1C054CAE-8B3C-476E-9754-3DFA95F298F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R13" authorId="0" shapeId="0" xr:uid="{019E8887-B27A-4A08-AA01-347FC81587E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O14" authorId="0" shapeId="0" xr:uid="{2C2DE7E2-1683-40A0-84F1-965A2D40AD2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P15" authorId="0" shapeId="0" xr:uid="{306EFF3E-9AFC-466D-AD9E-4F58AF0627A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M17" authorId="0" shapeId="0" xr:uid="{725EDA7B-C1F1-4590-AE35-099CC8AF964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-5</t>
        </r>
      </text>
    </comment>
    <comment ref="R17" authorId="0" shapeId="0" xr:uid="{865AD568-7761-4CD2-A8D0-8C8939385CA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</t>
        </r>
      </text>
    </comment>
    <comment ref="N18" authorId="0" shapeId="0" xr:uid="{557B80C3-BB75-445F-9B35-B1DE71AEDA7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R18" authorId="0" shapeId="0" xr:uid="{61A2BD82-E3BC-4622-8CB3-CBEBDD98C3E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+4</t>
        </r>
      </text>
    </comment>
    <comment ref="R20" authorId="0" shapeId="0" xr:uid="{6E9B0EEF-9B8A-4B3A-9758-4DE19A998BE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R21" authorId="0" shapeId="0" xr:uid="{23FF75EB-E0D4-4263-9E2F-104DDD7DF83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+2</t>
        </r>
      </text>
    </comment>
  </commentList>
</comments>
</file>

<file path=xl/sharedStrings.xml><?xml version="1.0" encoding="utf-8"?>
<sst xmlns="http://schemas.openxmlformats.org/spreadsheetml/2006/main" count="1056" uniqueCount="352">
  <si>
    <t>№</t>
  </si>
  <si>
    <t>Наименование программы</t>
  </si>
  <si>
    <t>Продолжит. акад. часов</t>
  </si>
  <si>
    <t>Статус программы (проф подг, пов. квал., др.)</t>
  </si>
  <si>
    <t>ВСЕГО ЧЕЛ.                   (по заявкам филиалов)</t>
  </si>
  <si>
    <t>Щелковский</t>
  </si>
  <si>
    <t>Коломенский</t>
  </si>
  <si>
    <t>Одинцовский</t>
  </si>
  <si>
    <t>Мытищинский</t>
  </si>
  <si>
    <t>Раменский</t>
  </si>
  <si>
    <t>Домодедовский</t>
  </si>
  <si>
    <t>Краснознаменский</t>
  </si>
  <si>
    <t>Сергиево- Посадский</t>
  </si>
  <si>
    <t>Аппарат Управления</t>
  </si>
  <si>
    <t>Красногорский</t>
  </si>
  <si>
    <t>Полный период обучения</t>
  </si>
  <si>
    <t>Павлово-Посадский</t>
  </si>
  <si>
    <t>Куратор группы</t>
  </si>
  <si>
    <t>очно-заочная</t>
  </si>
  <si>
    <t>ОО</t>
  </si>
  <si>
    <t>в филиале</t>
  </si>
  <si>
    <t>ОО3</t>
  </si>
  <si>
    <t>ОО5</t>
  </si>
  <si>
    <t>Продолжительность стажировки (очно)</t>
  </si>
  <si>
    <t>практика (очно)</t>
  </si>
  <si>
    <t>очная</t>
  </si>
  <si>
    <t>Безопасные методы и приемы выполнения работ на высоте 2 группа</t>
  </si>
  <si>
    <t>Безопасные методы и приемы выполнения работ на высоте 1 группа</t>
  </si>
  <si>
    <t>Продолжительность очного обучения, часов</t>
  </si>
  <si>
    <t xml:space="preserve">   </t>
  </si>
  <si>
    <t>Безопасные методы и приемы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</t>
  </si>
  <si>
    <t>ОО1</t>
  </si>
  <si>
    <t>дистанционная</t>
  </si>
  <si>
    <t>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</si>
  <si>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Использование (применение) средств индивидуальной защиты</t>
  </si>
  <si>
    <t>Оказание первой помощи пострадавшим</t>
  </si>
  <si>
    <t>Общие вопросы охраны труда и функционирования системы управления охраной труда</t>
  </si>
  <si>
    <t>Безопасные методы и приемы выполнения работ по эксплуатации электроустановок (предэкзаменационная подготовка на 2 гр. по электробезопасности)</t>
  </si>
  <si>
    <t>Безопасные методы и приемы выполнения работ на воздушных линиях электропередачи, находящихся под наведенным напряжением (25 В и более)</t>
  </si>
  <si>
    <t>Безопасные методы и приемы выполнения работ по испытанию оборудования повышенным напряжением</t>
  </si>
  <si>
    <t>Безопасные методы и приемы выполнения работ под напряжением на токоведущих частях электроустановки</t>
  </si>
  <si>
    <t>Безопасные методы и приемы выполнения работ с инструментом и приспособлениями (пиротехническим инструментом)</t>
  </si>
  <si>
    <t>Безопасные методы и приемы выполнения работ в ограниченных и замкнутых пространствах (2 группа по безопасности)</t>
  </si>
  <si>
    <t xml:space="preserve">Пономарев  уч материал для рассылки </t>
  </si>
  <si>
    <t>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</t>
  </si>
  <si>
    <t>Безопасные методы и приемы выполнения пожароопасных работ</t>
  </si>
  <si>
    <t>Безопасные методы и приемы выполнения газоопасных работ</t>
  </si>
  <si>
    <t>Безопасные методы и приемы выполнения работ, связанные с эксплуатацией подъемных сооружений</t>
  </si>
  <si>
    <t>Безопасные методы и приемы выполнения работ, связанные с эксплуатацией сосудов, работающих под избыточным давлением</t>
  </si>
  <si>
    <t>Безопасные методы и приемы выполнения электросварочных и газосварочных работ</t>
  </si>
  <si>
    <t>Безопасные методы и приемы выполнения огневых работ</t>
  </si>
  <si>
    <t>Безопасные методы и приемы выполнения работ на высоте 3 группа</t>
  </si>
  <si>
    <t>Безопасные методы и приемы выполнения строительных работ, в том числе: - окрасочные работы - электросварочные и газосварочные работы</t>
  </si>
  <si>
    <t>Безопасные методы и приемы выполнения ремонтных, монтажных и демонтажных работ зданий и сооружений</t>
  </si>
  <si>
    <t>ПКр</t>
  </si>
  <si>
    <t>Сотникова Н.В.</t>
  </si>
  <si>
    <t>дистанционно</t>
  </si>
  <si>
    <t>Безопасные методы и приемы выполнения работ в ограниченных и замкнутых пространствах (1 группа по безопасности)</t>
  </si>
  <si>
    <t>Томилино</t>
  </si>
  <si>
    <t>Щелково</t>
  </si>
  <si>
    <t>Безопасные методы и приемы выполнения работ в строительстве для руководителей и специалистов</t>
  </si>
  <si>
    <t>Безопасные методы и приемы выполнения работ в электроустановках</t>
  </si>
  <si>
    <t>Безопасные методы и приемы выполнения работ оператора грузоподъёмных машин, управляемых с пола</t>
  </si>
  <si>
    <t xml:space="preserve">очная </t>
  </si>
  <si>
    <t>Безопасные методы и приемы обращения с животными</t>
  </si>
  <si>
    <t>27.03.2024-29.03.2024</t>
  </si>
  <si>
    <t>15.03.2024-19.03.2024</t>
  </si>
  <si>
    <t>29.03.2024 Томилино</t>
  </si>
  <si>
    <t>21.03.2024-22.03.2024</t>
  </si>
  <si>
    <t>Безопасные методы и приемы работ с ручным инструментом, в том числе с пиротехническим</t>
  </si>
  <si>
    <t>В заявке период 28.03.2024-29.03.2024</t>
  </si>
  <si>
    <t>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</si>
  <si>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27.03.2024, 28.03.2024  Контур.Толк</t>
  </si>
  <si>
    <t xml:space="preserve">15.03.2024 Контур.Толк, 18.03.2024  с 13.00 до 18.00 Контур.Толк </t>
  </si>
  <si>
    <t>19.03.2024 Контур.Толк</t>
  </si>
  <si>
    <t xml:space="preserve">Дегтярева 15 Контур.Толк, Дегтярева 18 с 13.00 до 18.00 , Дегтярева 19 Контур.Толк </t>
  </si>
  <si>
    <t>15.03.2024, 18.03.2024  Контур.Толк</t>
  </si>
  <si>
    <t>Безопасные методы и приемы выполнения электросварочных и газосварочных работ и других огневых работ</t>
  </si>
  <si>
    <t>14.06.2024-18.06.2024</t>
  </si>
  <si>
    <t>17.06.2024, 18.06.2024  уч материал</t>
  </si>
  <si>
    <t>14.06.2024  Контур.Толк</t>
  </si>
  <si>
    <t>18.09.2024-20.09.2024</t>
  </si>
  <si>
    <t>18.09.2024, 19.09.2024  Контур.Толк</t>
  </si>
  <si>
    <t>20.09.2024 Контур.Толк</t>
  </si>
  <si>
    <t>Потехина 18, 19, 20 Контур.Толк</t>
  </si>
  <si>
    <t>02.09.2024-04.09.2024</t>
  </si>
  <si>
    <t>02.09.2024, 03.09.2024  Контур.Толк</t>
  </si>
  <si>
    <t>04.09.2024 Контур.Толк</t>
  </si>
  <si>
    <t>24.09.2024-26.09.2024</t>
  </si>
  <si>
    <t>24.09.2024, 25.09.2024  Контур.Толк</t>
  </si>
  <si>
    <t>26.09.2024 Контур.Толк</t>
  </si>
  <si>
    <t>Рожнов 2, 3, 4 Контур.Толк</t>
  </si>
  <si>
    <t>05.09.2024-09.09.2024</t>
  </si>
  <si>
    <t>05.09.2024, 06.09.2024  Контур.Толк</t>
  </si>
  <si>
    <t>10.09.2024  Щелково</t>
  </si>
  <si>
    <t>16.09.2024-18.09.2024</t>
  </si>
  <si>
    <t>16.09.2024, 17.09.2024  Контур.Толк</t>
  </si>
  <si>
    <t>18.09.2024 Контур.Толк</t>
  </si>
  <si>
    <t>Рожнов 16, 17, 18 Контур.Толк</t>
  </si>
  <si>
    <t>19.09.2024-23.09.2024</t>
  </si>
  <si>
    <t>19.09.2024, 20.09.2024  Контур.Толк</t>
  </si>
  <si>
    <t>23.09.2024 Щелково</t>
  </si>
  <si>
    <t>26.09.2024-30.10.2024</t>
  </si>
  <si>
    <t>26.09.2024, 27.09.2024  Контур.Толк</t>
  </si>
  <si>
    <t>Рожнов 24, 25, 26 Контур.Толк</t>
  </si>
  <si>
    <t>Сухотин 14 Контор.Толк + уч материал</t>
  </si>
  <si>
    <t>Пономарев 27,  28 Контур.Толк, Пономарев 29  Томилино</t>
  </si>
  <si>
    <t>09.09.2024-11.09.2024</t>
  </si>
  <si>
    <t>09.09.2024, 10.09.2024  Контур.Толк</t>
  </si>
  <si>
    <t>11.09.2024 Контур.Толк</t>
  </si>
  <si>
    <t>Андронова 9, 10, 11 Контур.Толк</t>
  </si>
  <si>
    <t>23.09.2024-25.09.2024</t>
  </si>
  <si>
    <t>23.09.2024, 24.09.2024  Контур.Толк</t>
  </si>
  <si>
    <t>25.09.2024 Щелково</t>
  </si>
  <si>
    <t>19.09.2024, 20.09.2024   Контур.Толк</t>
  </si>
  <si>
    <t>23.09.2024 Контур.Толк</t>
  </si>
  <si>
    <t>16.09.2024, 17.09.2024   Контур.Толк</t>
  </si>
  <si>
    <t>План-заказ                                                                                                                                                                              профессионально-технического обучения персонала АО "Мособлэнерго" на базе  ЧУДПО "Энергетический институт повышения квалификации АО "Мособлэнерго"                                                                              с отрывом  от производства                                                                                                   на январь   2025 года</t>
  </si>
  <si>
    <t>Проверка знания требований охраны труда с использованием ЕОСИС в ИТС «Интернет» по программе:   "Безопасные методы и приемы выполнения земляных работ"</t>
  </si>
  <si>
    <t>Проверка знания требований охраны труда с использованием ЕОСИС в ИТС «Интернет» по программе: "Безопасные методы и приемы выполнения огневых работ"</t>
  </si>
  <si>
    <t>Проверка знания требований охраны труда с использованием ЕОСИС в ИТС «Интернет» по программе:  "Безопасные методы и приемы выполнения пожароопасных работ"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</si>
  <si>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 в непосредственной близости от проезжей части эксплуатируемых автомобильных и железных дорог"</t>
  </si>
  <si>
    <t xml:space="preserve">Проверка знания требований охраны труда с использованием ЕОСИС в ИТС «Интернет» по программе:   "Безопасные методы и приемы выполнения работ в ограниченных и замкнутых пространствах" </t>
  </si>
  <si>
    <t>Проверка знания требований охраны труда с использованием ЕОСИС в ИТС «Интернет» по программе:
«Безопасные методы и приемы выполнения работ в электроустановках»</t>
  </si>
  <si>
    <t>Проверка знания требований охраны труда с использованием ЕОСИС в ИТС «Интернет» по программе:  "Безопасные методы и приемы выполнения работ на высоте"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</si>
  <si>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 при воздействии вредных и опасных производственных факторов, источников опасности, идентифицированных в рамках СОУТ и оценки профессиональных рисков"</t>
  </si>
  <si>
    <t>Проверка знания требований охраны труда с использованием ЕОСИС в ИТС «Интернет» по программе:«Безопасные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оборудование)»</t>
  </si>
  <si>
    <t>Проверка знания требований охраны труда с использованием ЕОСИС в ИТС «Интернет» по программе:  "Безопасные методы и приемы работ с ручным инструментом, в том числе с пиротехническим"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</si>
  <si>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работ, с эксплуатацией сосудов, работающих под избыточным давлением"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</si>
  <si>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работ, связанные с эксплуатацией подъемных сооружений"</t>
  </si>
  <si>
    <t>Проверка знания требований охраны труда с использованием ЕОСИС в ИТС «Интернет» по программе: "Безопасные методы и приемы выполнения работ, связанных с опасностью воздействия сильнодействующих и ядовитых веществ"</t>
  </si>
  <si>
    <t xml:space="preserve">Проверка знания требований охраны труда с использованием ЕОСИС в ИТС «Интернет» по программе: «Безопасные методы и приемы выполнения строительных работ, в том числе: - окрасочные работы - электросварочные и газосварочные работы»
</t>
  </si>
  <si>
    <t>Проверка знания требований охраны труда с использованием ЕОСИС в ИТС «Интернет» по программе: «Безопасные методы и приемы выполнения ремонтных, монтажных и демонтажных работ зданий и сооружений»</t>
  </si>
  <si>
    <t>Проверка знания требований охраны труда с использованием ЕОСИС в ИТС «Интернет» по программе: "Использование (применение) средств индивидуальной защиты"</t>
  </si>
  <si>
    <t>Проверка знания требований охраны труда с использованием ЕОСИС в ИТС «Интернет» по программе: "Общие вопросы охраны труда и функционирования системы управления охраной труда"</t>
  </si>
  <si>
    <t>Проверка знания требований охраны труда с использованием ЕОСИС в ИТС «Интернет» по программе: «Оказание первой помощи пострадавшим»</t>
  </si>
  <si>
    <t>Машинист автоямобура</t>
  </si>
  <si>
    <t>ПО</t>
  </si>
  <si>
    <t>13.01.2025-25.02.2025</t>
  </si>
  <si>
    <t xml:space="preserve">Машинист крана автомобильного </t>
  </si>
  <si>
    <t>ПрПр</t>
  </si>
  <si>
    <t>13.01.2025-23.01.2025</t>
  </si>
  <si>
    <t>Машинист погрузочной машины</t>
  </si>
  <si>
    <t>27.01.2025-11.03.2025</t>
  </si>
  <si>
    <t>Машинист экскаватора</t>
  </si>
  <si>
    <t>20.01.2025-04.03.2025</t>
  </si>
  <si>
    <t>20.01.2025-30.01.2025</t>
  </si>
  <si>
    <t xml:space="preserve">Машинист электростанции передвижной </t>
  </si>
  <si>
    <t>20.01.2025-14.02.2025</t>
  </si>
  <si>
    <t>Стропальщик</t>
  </si>
  <si>
    <t>13.01.2025-31.01.2025</t>
  </si>
  <si>
    <t>13.01.2025-29.01.2025</t>
  </si>
  <si>
    <t>Слесарь-сантехник</t>
  </si>
  <si>
    <t>13.01.2025, 14.01.2025,  15.01.2025, 16.01.2025, 17.01.2025 Контур.Толк</t>
  </si>
  <si>
    <t>13.01.2025, 14.01.2025,  15.01.2025, 16.01.2025 Контур.Толк</t>
  </si>
  <si>
    <t>27.01.2025, 28.01.2025,  29.01.2025, 30.01.2025, 31.01.2025 Контур.Толк</t>
  </si>
  <si>
    <t>20.01.2025, 21.01.2025,  22.01.2025, 23.01.2025, 24.01.2025 Контур.Толк</t>
  </si>
  <si>
    <t>20.01.2025, 21.01.2025,  22.01.2025, 23.01.2025 Контур.Толк</t>
  </si>
  <si>
    <t>Сергиев Посад</t>
  </si>
  <si>
    <t xml:space="preserve">Орехово-Зуевский </t>
  </si>
  <si>
    <t>11.09.2024 Сергиев Посад</t>
  </si>
  <si>
    <t>Красногорск</t>
  </si>
  <si>
    <t>Домодедово</t>
  </si>
  <si>
    <t>11.09.2024 Домодедово</t>
  </si>
  <si>
    <t>Безопасные методы и приемы выполнения работ при эксплуатации электроустановок</t>
  </si>
  <si>
    <t>01.11.2024-07.11.2024</t>
  </si>
  <si>
    <t>01.11.2024, 02.11.2024, 05.11.2024 Контур.Толк</t>
  </si>
  <si>
    <t>06.11.2024, 07.11.2024  Голицыно+ Контур.Толк</t>
  </si>
  <si>
    <t>Голицыно+ в филиале</t>
  </si>
  <si>
    <t>01.11.2024-05.11.2024</t>
  </si>
  <si>
    <t>01.11.2024, 02.11.2024  Контур.Толк</t>
  </si>
  <si>
    <t>05.11.2024 Контур.Толк</t>
  </si>
  <si>
    <t>г.Голицыно+ в филиале</t>
  </si>
  <si>
    <t>Голицыно + в филиале</t>
  </si>
  <si>
    <t>01.11.2024 Голицыно+ Контур.Толк</t>
  </si>
  <si>
    <t>09.01.2025-31.01.2025</t>
  </si>
  <si>
    <t>24.01.2025 Щелково</t>
  </si>
  <si>
    <t>Зиновьев 24 Щелково</t>
  </si>
  <si>
    <t xml:space="preserve">09.01.2025-10.01.2025                  </t>
  </si>
  <si>
    <t>10.01.2025 Контур.Толк</t>
  </si>
  <si>
    <t xml:space="preserve">13.01.2025-15.01.2025                  </t>
  </si>
  <si>
    <t>14.01.2025  Контур.Толк</t>
  </si>
  <si>
    <t>15.01.2025 Контур.Толк</t>
  </si>
  <si>
    <t xml:space="preserve">Зиновьев 14, 15 Контур.Толк + уч материал </t>
  </si>
  <si>
    <t>16.01.2025-17.01.2025 ИНДИГО</t>
  </si>
  <si>
    <t>17.01.2025 Контур.Толк</t>
  </si>
  <si>
    <t>Зиновьев  17  Контур.Толк+ Зиновьев ИНДИГО</t>
  </si>
  <si>
    <t>Караман 10 Щелково</t>
  </si>
  <si>
    <t>Караман 1 Голицыно+ Контур.Толк</t>
  </si>
  <si>
    <t>Сухотин 10 Контур.Толк + уч материал </t>
  </si>
  <si>
    <t>10.01.2025-14.01.2025</t>
  </si>
  <si>
    <t>10.01.2025, 13.01.2025  Контур.Толк</t>
  </si>
  <si>
    <t>14.01.2025 Контур.Толк</t>
  </si>
  <si>
    <t>Потехина 10, 13, 14 Контур.Толк</t>
  </si>
  <si>
    <t>29.01.2025-31.01.2025</t>
  </si>
  <si>
    <t>29.01.2025, 30.01.2025  Контур.Толк</t>
  </si>
  <si>
    <t>31.01.2025 Контур.Толк</t>
  </si>
  <si>
    <t>Потехина 29, 30, 31 Контур.Толк</t>
  </si>
  <si>
    <t>Зиновьев 25,  26, 27 Контур.Толк+ Голицыно</t>
  </si>
  <si>
    <t xml:space="preserve">20.01.2025-22.01.2025                  </t>
  </si>
  <si>
    <t>20.01.2025, 21.01.2025  Контур.Толк</t>
  </si>
  <si>
    <t>22.01.2025 Контур.Толк+ Голицыно</t>
  </si>
  <si>
    <t>10.01.2025 Голицыно+ Контур.Толк</t>
  </si>
  <si>
    <t>Зиновьев 10 Голицыно+Контур.Толк</t>
  </si>
  <si>
    <t>13.01.2025-15.01.2025</t>
  </si>
  <si>
    <t>13.01.2025, 14.01.2025  Контур.Толк</t>
  </si>
  <si>
    <t>15.01.2025 Красногорск</t>
  </si>
  <si>
    <t>Потанина 13,  14, Контур.Толк Потанина 15 Красногорск</t>
  </si>
  <si>
    <t>09.01.2025-10.01.2025</t>
  </si>
  <si>
    <t>Потанина 10 Щелково</t>
  </si>
  <si>
    <t>Потанина 9, 10 Контур.Толк 11 Домодедово</t>
  </si>
  <si>
    <t>Потанина 9, 10, 11 Сергиев Посад</t>
  </si>
  <si>
    <t>Потанина 19, 20 Контур.Толк Рожнов 23 Щелково</t>
  </si>
  <si>
    <t>Голицыно</t>
  </si>
  <si>
    <t>30.09.2024 Голицыно+Контур.Толк</t>
  </si>
  <si>
    <t>Потанина 26, Рожнов  27, 30 Контур.Толк+Голицыно</t>
  </si>
  <si>
    <t>27.01.2025-28.01.2025</t>
  </si>
  <si>
    <t>27.01.2025  Контур.Толк</t>
  </si>
  <si>
    <t>28.01.2025 Контур.Толк</t>
  </si>
  <si>
    <t xml:space="preserve">Кожаева 27, 28 Контур.Толк </t>
  </si>
  <si>
    <t>Кожаева  Контур.Толк</t>
  </si>
  <si>
    <t>Потанина 1, 2 Контур.Толк Дзюба 5  Контур.Толк</t>
  </si>
  <si>
    <t>Потанина 5 Контур.Толк, Потехина 1, 2 Контур.Толк,   Абросимов 6, 7 Контур.Толк+ Голицыно</t>
  </si>
  <si>
    <t>Потанина 5 Контур.Толк, Потехина 1, 2 Контур.Толк,  Сухотин 6, 7 Контур.Толк+ Голицыно</t>
  </si>
  <si>
    <t>Балахонцев 20, 21, 29, 30  Контур.Толк + Сухотин  ИНДИГО</t>
  </si>
  <si>
    <t>20.01.2025, 21.01.2025 Контур.Толк , 22.01.2025, 23.01.2025, 24.01.2025, 27.01.2025, 28.01.2025,  ИНДИГО</t>
  </si>
  <si>
    <t xml:space="preserve">29.01.2025, 30.01.2025  Контур.Толк </t>
  </si>
  <si>
    <t>22.01.2025-24.01.2025</t>
  </si>
  <si>
    <t>22.01.2025, 23.01.2025  Контур.Толк</t>
  </si>
  <si>
    <t>24.01.2025 Голицыно+ Контур.Толк</t>
  </si>
  <si>
    <t>Сухотин 22,  23, Контур.Толк Сухотин 24 Голицыно+ Контур.Толк</t>
  </si>
  <si>
    <t>Абросимов 18, 19, 20 Контур.Толк</t>
  </si>
  <si>
    <t>Потанина</t>
  </si>
  <si>
    <t>27.01.2025-31.01.2025</t>
  </si>
  <si>
    <t>30.01.2025, 31.01.2025 Контур.Толк</t>
  </si>
  <si>
    <t>29.01.2025   Контур.Толк</t>
  </si>
  <si>
    <t>13.01.2025-17.01.2025</t>
  </si>
  <si>
    <t>15.01.2025   Контур.Толк</t>
  </si>
  <si>
    <t>16.01.2025, 17.01.2025 Контур.Толк</t>
  </si>
  <si>
    <t>Андронова 15, 16, 17 Контур.Толк + уч материал</t>
  </si>
  <si>
    <t>Андронова 29, 30, 31 Контур.Толк + уч материал</t>
  </si>
  <si>
    <t>Сухотин 9, 10, 11 Контур.Толк</t>
  </si>
  <si>
    <t>Андронова 10, 13, 14 Контур.Толк</t>
  </si>
  <si>
    <t>20.01.2025-22.01.2025</t>
  </si>
  <si>
    <t>22.01.2025 Контур.Толк</t>
  </si>
  <si>
    <t>Андронова 20, 21, 22 Контур.Толк</t>
  </si>
  <si>
    <t>Андронова 23, 24, 27 Контур.Толк + уч материал</t>
  </si>
  <si>
    <t>21.01.2025-27.01.2025</t>
  </si>
  <si>
    <t>23.01.2025   Контур.Толк</t>
  </si>
  <si>
    <t>24.01.2025, 27.01.2025 Контур.Толк</t>
  </si>
  <si>
    <t>Потанина 16,  17, 18 Контур.Толк</t>
  </si>
  <si>
    <t>Рожнов 23,  24, Контур.Толк Рожнов 25 Щелково</t>
  </si>
  <si>
    <t>прп</t>
  </si>
  <si>
    <t xml:space="preserve">10.01.2025-14.01.2025                  </t>
  </si>
  <si>
    <t>16.01.2025, 17.01.2025  Контур.Толк</t>
  </si>
  <si>
    <t>14.01.2025 Голицыно+Контур.Толк</t>
  </si>
  <si>
    <t>23.01.2025-27.01.2025</t>
  </si>
  <si>
    <t>23.01.2025, 24.01.2025  Контур.Толк</t>
  </si>
  <si>
    <t>27.01.2025 Павловский Посад</t>
  </si>
  <si>
    <t>24.01.2025 Красногорск</t>
  </si>
  <si>
    <t>15.01.2025 Щелково</t>
  </si>
  <si>
    <t>09.01.2025-15.01.2025</t>
  </si>
  <si>
    <t>24.01.2025-28.01.2025</t>
  </si>
  <si>
    <t>15.01.2025, 16.01.2025,  17.01.2025 Контур.Толк</t>
  </si>
  <si>
    <t>16.01.2025-17.01.2025</t>
  </si>
  <si>
    <t>22.01.2025-23.01.2025</t>
  </si>
  <si>
    <t>10.01.2025   Контур.Толк</t>
  </si>
  <si>
    <t>24.01.2025, 27.01.2025  Контур.Толк</t>
  </si>
  <si>
    <t>10.01.2025-16.01.2025</t>
  </si>
  <si>
    <t>10.01.2025, 13.01.2025, 14.01.2025 Контур.Толк</t>
  </si>
  <si>
    <t>15.01.2025, 16.01.2025  Контур.Толк</t>
  </si>
  <si>
    <t>15.01.2025-21.01.2025</t>
  </si>
  <si>
    <t>20.01.2025-24.01.2025</t>
  </si>
  <si>
    <t>15.01.2025, 16.01.2025, 17.01.2025 Контур.Толк</t>
  </si>
  <si>
    <t>20.01.2025, 21.01.2025  Голицыно+ Контур.Толк</t>
  </si>
  <si>
    <t>23.01.2025, 24.01.2025  Голицыно+ Контур.Толк</t>
  </si>
  <si>
    <t>20.01.2025, 21.01.2025, 22.01.2025 Контур.Толк</t>
  </si>
  <si>
    <t>27.01.2025, 28.01.2025, 29.01.2025 Контур.Толк</t>
  </si>
  <si>
    <t>30.01.2025, 31.01.2025  Голицыно+ Контур.Толк</t>
  </si>
  <si>
    <t>24.01.2025 Контур.Толк</t>
  </si>
  <si>
    <t>13.01.2025-07.03.2025</t>
  </si>
  <si>
    <t>03.02.2025-07.03.2025</t>
  </si>
  <si>
    <t>07.02.2025-04.03.2025</t>
  </si>
  <si>
    <t>14.02.2025-11.03.2025</t>
  </si>
  <si>
    <t>31.01.2025-25.02.2025</t>
  </si>
  <si>
    <t>04.02.2025-14.02.2025</t>
  </si>
  <si>
    <t>13.01.2025-24.01.2025</t>
  </si>
  <si>
    <t>23.01.2025-29.01.2025</t>
  </si>
  <si>
    <t>15.01.2025-17.01.2025</t>
  </si>
  <si>
    <t>15.01.2025, 16.01.2025  Контур.Толк</t>
  </si>
  <si>
    <t>17.01.2025 Домодедово</t>
  </si>
  <si>
    <t>22.01.2025 Голицыно+Контур.Толк</t>
  </si>
  <si>
    <t>29.01.2025, 30.01.2025  уч материал</t>
  </si>
  <si>
    <t>31.01.2025  Контур.Толк</t>
  </si>
  <si>
    <t>28.01.2025  Щелково</t>
  </si>
  <si>
    <t>28.01.2025-31.01.2025</t>
  </si>
  <si>
    <t>28.01.2025, 30.01.2025  Контур.Толк</t>
  </si>
  <si>
    <t>16.01.2025-20.01.2025</t>
  </si>
  <si>
    <t>20.01.2025 Контур.Толк</t>
  </si>
  <si>
    <t xml:space="preserve">22.01.2025-24.01.2025                  </t>
  </si>
  <si>
    <t>24.01.2025 Контур.Толк+ Голицыно</t>
  </si>
  <si>
    <t>31.01.2025 Щелково</t>
  </si>
  <si>
    <t xml:space="preserve">24.01.2025-28.01.2025                  </t>
  </si>
  <si>
    <t>30.01.2025 Контур.Толк</t>
  </si>
  <si>
    <t xml:space="preserve">15.01.2025-17.01.2025                  </t>
  </si>
  <si>
    <t>17.01.2025 Щелково</t>
  </si>
  <si>
    <t xml:space="preserve">17.01.2025-21.01.2025                  </t>
  </si>
  <si>
    <t>20.01.2025  Контур.Толк</t>
  </si>
  <si>
    <t>21.01.2025 Контур.Толк</t>
  </si>
  <si>
    <t>29.01.2025-30.01.2025 ИНДИГО</t>
  </si>
  <si>
    <t xml:space="preserve">29.01.2025-31.01.2025                  </t>
  </si>
  <si>
    <t>31.01.2025 Контур.Толк+ Голицыно</t>
  </si>
  <si>
    <t>28.01.2025 Голицыно+ Контур.Толк</t>
  </si>
  <si>
    <t>17.01.2025, 20.01.2025  Контур.Толк</t>
  </si>
  <si>
    <t>27.01.2025 Голицыно+Контур.Толк</t>
  </si>
  <si>
    <t>20.01.2025 Щелково</t>
  </si>
  <si>
    <t>09.01.2025 Голицыно+ Контур.Толк</t>
  </si>
  <si>
    <t>21.01.2025   Контур.Толк</t>
  </si>
  <si>
    <t>22.01.2025, 23.01.2025 Контур.Толк</t>
  </si>
  <si>
    <t>17.01.2025-23.01.2025</t>
  </si>
  <si>
    <t>22.01.2025-28.01.2025</t>
  </si>
  <si>
    <t>22.01.2025, 23.01.2025, 24.01.2025 Контур.Толк</t>
  </si>
  <si>
    <t>27.01.2025, 28.01.2025  Контур.Толк</t>
  </si>
  <si>
    <t>29.01.2025-30.01.2025</t>
  </si>
  <si>
    <t>29.01.2025  Контур.Толк</t>
  </si>
  <si>
    <t>27.01.2025-29.01.2025</t>
  </si>
  <si>
    <t>27.01.2025, 28.01.2025  Контур.Толк</t>
  </si>
  <si>
    <t xml:space="preserve">29.01.2025 Орехово-Зуево </t>
  </si>
  <si>
    <t>09.01.2025-13.01.2025</t>
  </si>
  <si>
    <t>09.01.2025, 10.01.2025  Контур.Толк</t>
  </si>
  <si>
    <t>13.01.2025 Контур.Толк</t>
  </si>
  <si>
    <t>14.01.2025 Томилино</t>
  </si>
  <si>
    <t xml:space="preserve">14.01.2025-15.01.2025                  </t>
  </si>
  <si>
    <t>14.01.2025, 15.01.2025 Контур.Толк</t>
  </si>
  <si>
    <t xml:space="preserve">10.01.2025, 13.01.2025  все дни с 08.00  Контур.Толк </t>
  </si>
  <si>
    <t>23.01.2025 Щелково</t>
  </si>
  <si>
    <t>Кадровая безопасность организаций</t>
  </si>
  <si>
    <t>ПК</t>
  </si>
  <si>
    <t>27.01.2025-21.02.2025</t>
  </si>
  <si>
    <t>11.02.2025-21.02.2025</t>
  </si>
  <si>
    <t>10.01.2025-22.01.2025</t>
  </si>
  <si>
    <t>10.01.2025, 13.01.2025 Контур.Толк , 14.01.2025, 15.01.2025, 16.01.2025, 17.01.2025, 20.01.2025,  ИНДИГО</t>
  </si>
  <si>
    <t xml:space="preserve">21.01.2025, 22.01.2025  Контур.Толк </t>
  </si>
  <si>
    <t>Машинист крана (крановщик)</t>
  </si>
  <si>
    <t>27.01.2025, 28.01.2025,  29.01.2025, 30.01.2025, 31.01.2025 Контур.Толк</t>
  </si>
  <si>
    <t>15.01.2025, 16.01.2025,  17.01.2025 Контур.Толк</t>
  </si>
  <si>
    <t>20.01.2025-27.01.2025</t>
  </si>
  <si>
    <t>20.01.2025, 21.01.2025,  22.01.2025, 23.01.2025, 24.01.2025</t>
  </si>
  <si>
    <t>Стецко А.А.</t>
  </si>
  <si>
    <t xml:space="preserve">Мевшая  И.В. </t>
  </si>
  <si>
    <t>Галицкая Н.</t>
  </si>
  <si>
    <r>
      <t>Проверка знания требований охраны труда с использованием </t>
    </r>
    <r>
      <rPr>
        <sz val="9"/>
        <rFont val="Calibri"/>
        <family val="2"/>
        <charset val="204"/>
      </rPr>
      <t>ЕОСИС </t>
    </r>
    <r>
      <rPr>
        <sz val="9"/>
        <rFont val="Arial"/>
        <family val="2"/>
        <charset val="204"/>
      </rPr>
      <t>в </t>
    </r>
    <r>
      <rPr>
        <sz val="9"/>
        <rFont val="Calibri"/>
        <family val="2"/>
        <charset val="204"/>
      </rPr>
      <t>ИТС</t>
    </r>
    <r>
      <rPr>
        <sz val="9"/>
        <rFont val="Arial"/>
        <family val="2"/>
        <charset val="204"/>
      </rPr>
      <t> «Интернет» по программе:   "Безопасные методы и приемы выполнения газоопасных работ"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</si>
</sst>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_-* #,##0_р_._-;\-* #,##0_р_._-;_-* &quot;-&quot;_р_._-;_-@_-"/>
    <numFmt numFmtId="166" formatCode="_-* #,##0.00_р_._-;\-* #,##0.00_р_._-;_-* &quot;-&quot;??_р_._-;_-@_-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General_)"/>
    <numFmt numFmtId="172" formatCode="0.0"/>
  </numFmts>
  <fonts count="42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Helv"/>
    </font>
    <font>
      <sz val="10"/>
      <name val="NTHarmonica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Calibri"/>
      <family val="2"/>
      <charset val="204"/>
    </font>
    <font>
      <sz val="9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1" fillId="0" borderId="2">
      <protection locked="0"/>
    </xf>
    <xf numFmtId="164" fontId="11" fillId="0" borderId="0">
      <protection locked="0"/>
    </xf>
    <xf numFmtId="164" fontId="11" fillId="0" borderId="0">
      <protection locked="0"/>
    </xf>
    <xf numFmtId="164" fontId="11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 applyNumberFormat="0">
      <alignment horizontal="left"/>
    </xf>
    <xf numFmtId="171" fontId="17" fillId="0" borderId="3">
      <protection locked="0"/>
    </xf>
    <xf numFmtId="171" fontId="18" fillId="2" borderId="3"/>
    <xf numFmtId="0" fontId="6" fillId="0" borderId="0"/>
    <xf numFmtId="0" fontId="6" fillId="0" borderId="0"/>
    <xf numFmtId="0" fontId="7" fillId="0" borderId="0"/>
    <xf numFmtId="0" fontId="7" fillId="0" borderId="0"/>
    <xf numFmtId="172" fontId="19" fillId="3" borderId="4" applyNumberFormat="0" applyBorder="0" applyAlignment="0">
      <alignment vertical="center"/>
      <protection locked="0"/>
    </xf>
    <xf numFmtId="0" fontId="20" fillId="0" borderId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11" fillId="0" borderId="0">
      <protection locked="0"/>
    </xf>
    <xf numFmtId="0" fontId="24" fillId="0" borderId="0"/>
    <xf numFmtId="0" fontId="27" fillId="4" borderId="0" applyNumberFormat="0" applyBorder="0" applyAlignment="0" applyProtection="0"/>
    <xf numFmtId="0" fontId="24" fillId="0" borderId="0"/>
    <xf numFmtId="0" fontId="5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1" fillId="0" borderId="0">
      <protection locked="0"/>
    </xf>
    <xf numFmtId="164" fontId="11" fillId="0" borderId="0">
      <protection locked="0"/>
    </xf>
    <xf numFmtId="164" fontId="11" fillId="0" borderId="0">
      <protection locked="0"/>
    </xf>
    <xf numFmtId="0" fontId="2" fillId="0" borderId="0"/>
    <xf numFmtId="0" fontId="2" fillId="0" borderId="0"/>
    <xf numFmtId="164" fontId="11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0" fontId="30" fillId="0" borderId="1" xfId="26" applyFont="1" applyFill="1" applyBorder="1" applyAlignment="1" applyProtection="1">
      <alignment horizontal="center" vertical="center" textRotation="90" wrapText="1"/>
      <protection hidden="1"/>
    </xf>
    <xf numFmtId="0" fontId="8" fillId="0" borderId="0" xfId="0" applyFont="1"/>
    <xf numFmtId="0" fontId="10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5" borderId="0" xfId="0" applyFont="1" applyFill="1"/>
    <xf numFmtId="0" fontId="22" fillId="0" borderId="1" xfId="0" applyFont="1" applyBorder="1" applyAlignment="1" applyProtection="1">
      <alignment horizontal="center" vertical="top" wrapText="1"/>
      <protection hidden="1"/>
    </xf>
    <xf numFmtId="0" fontId="32" fillId="0" borderId="1" xfId="0" applyFont="1" applyBorder="1" applyAlignment="1" applyProtection="1">
      <alignment horizontal="center" vertical="top" wrapText="1"/>
      <protection hidden="1"/>
    </xf>
    <xf numFmtId="0" fontId="33" fillId="0" borderId="1" xfId="0" applyFont="1" applyBorder="1" applyAlignment="1" applyProtection="1">
      <alignment horizontal="center" vertical="top" wrapText="1"/>
      <protection hidden="1"/>
    </xf>
    <xf numFmtId="0" fontId="3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  <protection hidden="1"/>
    </xf>
    <xf numFmtId="0" fontId="8" fillId="7" borderId="0" xfId="0" applyFont="1" applyFill="1"/>
    <xf numFmtId="0" fontId="22" fillId="0" borderId="1" xfId="0" applyFont="1" applyBorder="1" applyAlignment="1">
      <alignment horizontal="center" vertical="top" wrapText="1"/>
    </xf>
    <xf numFmtId="14" fontId="33" fillId="0" borderId="1" xfId="0" applyNumberFormat="1" applyFont="1" applyBorder="1" applyAlignment="1" applyProtection="1">
      <alignment horizontal="center" vertical="top" wrapText="1"/>
      <protection hidden="1"/>
    </xf>
    <xf numFmtId="0" fontId="22" fillId="0" borderId="0" xfId="0" applyFont="1" applyAlignment="1">
      <alignment horizontal="center" vertical="top"/>
    </xf>
    <xf numFmtId="0" fontId="22" fillId="0" borderId="5" xfId="0" applyFont="1" applyBorder="1" applyAlignment="1" applyProtection="1">
      <alignment horizontal="center" vertical="top" wrapText="1"/>
      <protection hidden="1"/>
    </xf>
    <xf numFmtId="0" fontId="33" fillId="0" borderId="1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3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23" fillId="0" borderId="1" xfId="0" applyFont="1" applyBorder="1" applyAlignment="1">
      <alignment horizontal="left" vertical="top" wrapText="1"/>
    </xf>
    <xf numFmtId="0" fontId="22" fillId="8" borderId="1" xfId="0" applyFont="1" applyFill="1" applyBorder="1" applyAlignment="1" applyProtection="1">
      <alignment horizontal="center" vertical="top" wrapText="1"/>
      <protection hidden="1"/>
    </xf>
    <xf numFmtId="0" fontId="10" fillId="6" borderId="1" xfId="0" applyFont="1" applyFill="1" applyBorder="1" applyAlignment="1" applyProtection="1">
      <alignment horizontal="center" vertical="top" wrapText="1"/>
      <protection hidden="1"/>
    </xf>
    <xf numFmtId="0" fontId="28" fillId="6" borderId="1" xfId="0" applyFont="1" applyFill="1" applyBorder="1" applyAlignment="1" applyProtection="1">
      <alignment horizontal="center" vertical="top" wrapText="1"/>
      <protection hidden="1"/>
    </xf>
    <xf numFmtId="0" fontId="28" fillId="0" borderId="1" xfId="0" applyFont="1" applyBorder="1" applyAlignment="1" applyProtection="1">
      <alignment horizontal="center" vertical="top" wrapText="1"/>
      <protection hidden="1"/>
    </xf>
    <xf numFmtId="0" fontId="10" fillId="6" borderId="0" xfId="0" applyFont="1" applyFill="1" applyAlignment="1">
      <alignment horizontal="left" vertical="top" wrapText="1"/>
    </xf>
    <xf numFmtId="0" fontId="10" fillId="6" borderId="0" xfId="0" applyFont="1" applyFill="1" applyAlignment="1">
      <alignment horizontal="left" vertical="top"/>
    </xf>
    <xf numFmtId="0" fontId="33" fillId="6" borderId="1" xfId="0" applyFont="1" applyFill="1" applyBorder="1" applyAlignment="1" applyProtection="1">
      <alignment horizontal="center" vertical="top" wrapText="1"/>
      <protection hidden="1"/>
    </xf>
    <xf numFmtId="0" fontId="31" fillId="8" borderId="1" xfId="0" applyFont="1" applyFill="1" applyBorder="1" applyAlignment="1" applyProtection="1">
      <alignment horizontal="center" vertical="center" wrapText="1"/>
      <protection hidden="1"/>
    </xf>
    <xf numFmtId="0" fontId="36" fillId="0" borderId="1" xfId="0" applyFont="1" applyBorder="1" applyAlignment="1" applyProtection="1">
      <alignment horizontal="center" vertical="center" wrapText="1"/>
      <protection hidden="1"/>
    </xf>
    <xf numFmtId="0" fontId="22" fillId="9" borderId="1" xfId="0" applyFont="1" applyFill="1" applyBorder="1" applyAlignment="1">
      <alignment horizontal="center" vertical="top" wrapText="1"/>
    </xf>
    <xf numFmtId="0" fontId="22" fillId="9" borderId="1" xfId="0" applyFont="1" applyFill="1" applyBorder="1" applyAlignment="1" applyProtection="1">
      <alignment horizontal="left" vertical="top" wrapText="1"/>
      <protection hidden="1"/>
    </xf>
    <xf numFmtId="0" fontId="22" fillId="9" borderId="1" xfId="0" applyFont="1" applyFill="1" applyBorder="1" applyAlignment="1" applyProtection="1">
      <alignment horizontal="center" vertical="top" wrapText="1"/>
      <protection hidden="1"/>
    </xf>
    <xf numFmtId="0" fontId="33" fillId="9" borderId="1" xfId="0" applyFont="1" applyFill="1" applyBorder="1" applyAlignment="1" applyProtection="1">
      <alignment horizontal="center" vertical="top" wrapText="1"/>
      <protection hidden="1"/>
    </xf>
    <xf numFmtId="0" fontId="33" fillId="9" borderId="1" xfId="0" applyFont="1" applyFill="1" applyBorder="1" applyAlignment="1">
      <alignment horizontal="center" vertical="top" wrapText="1"/>
    </xf>
    <xf numFmtId="0" fontId="32" fillId="9" borderId="1" xfId="0" applyFont="1" applyFill="1" applyBorder="1" applyAlignment="1" applyProtection="1">
      <alignment horizontal="center" vertical="top" wrapText="1"/>
      <protection hidden="1"/>
    </xf>
    <xf numFmtId="0" fontId="22" fillId="9" borderId="0" xfId="0" applyFont="1" applyFill="1" applyAlignment="1">
      <alignment horizontal="center" vertical="top"/>
    </xf>
    <xf numFmtId="0" fontId="22" fillId="7" borderId="1" xfId="0" applyFont="1" applyFill="1" applyBorder="1" applyAlignment="1">
      <alignment horizontal="center" vertical="top" wrapText="1"/>
    </xf>
    <xf numFmtId="0" fontId="22" fillId="7" borderId="1" xfId="0" applyFont="1" applyFill="1" applyBorder="1" applyAlignment="1" applyProtection="1">
      <alignment horizontal="left" vertical="top" wrapText="1"/>
      <protection hidden="1"/>
    </xf>
    <xf numFmtId="0" fontId="22" fillId="7" borderId="1" xfId="0" applyFont="1" applyFill="1" applyBorder="1" applyAlignment="1" applyProtection="1">
      <alignment horizontal="center" vertical="top" wrapText="1"/>
      <protection hidden="1"/>
    </xf>
    <xf numFmtId="0" fontId="33" fillId="7" borderId="1" xfId="0" applyFont="1" applyFill="1" applyBorder="1" applyAlignment="1" applyProtection="1">
      <alignment horizontal="center" vertical="top" wrapText="1"/>
      <protection hidden="1"/>
    </xf>
    <xf numFmtId="0" fontId="32" fillId="7" borderId="1" xfId="0" applyFont="1" applyFill="1" applyBorder="1" applyAlignment="1" applyProtection="1">
      <alignment horizontal="center" vertical="top" wrapText="1"/>
      <protection hidden="1"/>
    </xf>
    <xf numFmtId="0" fontId="22" fillId="7" borderId="1" xfId="0" applyFont="1" applyFill="1" applyBorder="1" applyAlignment="1">
      <alignment horizontal="center" vertical="top"/>
    </xf>
    <xf numFmtId="0" fontId="22" fillId="7" borderId="0" xfId="0" applyFont="1" applyFill="1" applyAlignment="1">
      <alignment horizontal="center" vertical="top"/>
    </xf>
    <xf numFmtId="0" fontId="22" fillId="10" borderId="1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 applyProtection="1">
      <alignment horizontal="left" vertical="top" wrapText="1"/>
      <protection hidden="1"/>
    </xf>
    <xf numFmtId="0" fontId="22" fillId="10" borderId="1" xfId="0" applyFont="1" applyFill="1" applyBorder="1" applyAlignment="1" applyProtection="1">
      <alignment horizontal="center" vertical="top" wrapText="1"/>
      <protection hidden="1"/>
    </xf>
    <xf numFmtId="0" fontId="33" fillId="10" borderId="1" xfId="0" applyFont="1" applyFill="1" applyBorder="1" applyAlignment="1" applyProtection="1">
      <alignment horizontal="center" vertical="top" wrapText="1"/>
      <protection hidden="1"/>
    </xf>
    <xf numFmtId="0" fontId="33" fillId="10" borderId="1" xfId="0" applyFont="1" applyFill="1" applyBorder="1" applyAlignment="1">
      <alignment horizontal="center" vertical="top" wrapText="1"/>
    </xf>
    <xf numFmtId="0" fontId="32" fillId="10" borderId="1" xfId="0" applyFont="1" applyFill="1" applyBorder="1" applyAlignment="1" applyProtection="1">
      <alignment horizontal="center" vertical="top" wrapText="1"/>
      <protection hidden="1"/>
    </xf>
    <xf numFmtId="0" fontId="22" fillId="10" borderId="1" xfId="0" applyFont="1" applyFill="1" applyBorder="1" applyAlignment="1">
      <alignment horizontal="center" vertical="top"/>
    </xf>
    <xf numFmtId="0" fontId="22" fillId="10" borderId="0" xfId="0" applyFont="1" applyFill="1" applyAlignment="1">
      <alignment horizontal="center" vertical="top"/>
    </xf>
    <xf numFmtId="0" fontId="22" fillId="11" borderId="1" xfId="0" applyFont="1" applyFill="1" applyBorder="1" applyAlignment="1">
      <alignment horizontal="center" vertical="top" wrapText="1"/>
    </xf>
    <xf numFmtId="0" fontId="22" fillId="11" borderId="1" xfId="0" applyFont="1" applyFill="1" applyBorder="1" applyAlignment="1" applyProtection="1">
      <alignment horizontal="left" vertical="top" wrapText="1"/>
      <protection hidden="1"/>
    </xf>
    <xf numFmtId="0" fontId="22" fillId="11" borderId="1" xfId="0" applyFont="1" applyFill="1" applyBorder="1" applyAlignment="1" applyProtection="1">
      <alignment horizontal="center" vertical="top" wrapText="1"/>
      <protection hidden="1"/>
    </xf>
    <xf numFmtId="0" fontId="33" fillId="11" borderId="1" xfId="0" applyFont="1" applyFill="1" applyBorder="1" applyAlignment="1" applyProtection="1">
      <alignment horizontal="center" vertical="top" wrapText="1"/>
      <protection hidden="1"/>
    </xf>
    <xf numFmtId="0" fontId="33" fillId="11" borderId="1" xfId="0" applyFont="1" applyFill="1" applyBorder="1" applyAlignment="1">
      <alignment horizontal="center" vertical="top" wrapText="1"/>
    </xf>
    <xf numFmtId="0" fontId="32" fillId="11" borderId="1" xfId="0" applyFont="1" applyFill="1" applyBorder="1" applyAlignment="1" applyProtection="1">
      <alignment horizontal="center" vertical="top" wrapText="1"/>
      <protection hidden="1"/>
    </xf>
    <xf numFmtId="0" fontId="22" fillId="11" borderId="1" xfId="0" applyFont="1" applyFill="1" applyBorder="1" applyAlignment="1">
      <alignment horizontal="center" vertical="top"/>
    </xf>
    <xf numFmtId="0" fontId="22" fillId="11" borderId="0" xfId="0" applyFont="1" applyFill="1" applyAlignment="1">
      <alignment horizontal="center" vertical="top"/>
    </xf>
    <xf numFmtId="0" fontId="22" fillId="12" borderId="1" xfId="0" applyFont="1" applyFill="1" applyBorder="1" applyAlignment="1">
      <alignment horizontal="center" vertical="top" wrapText="1"/>
    </xf>
    <xf numFmtId="0" fontId="22" fillId="12" borderId="1" xfId="0" applyFont="1" applyFill="1" applyBorder="1" applyAlignment="1" applyProtection="1">
      <alignment horizontal="left" vertical="top" wrapText="1"/>
      <protection hidden="1"/>
    </xf>
    <xf numFmtId="0" fontId="22" fillId="12" borderId="1" xfId="0" applyFont="1" applyFill="1" applyBorder="1" applyAlignment="1" applyProtection="1">
      <alignment horizontal="center" vertical="top" wrapText="1"/>
      <protection hidden="1"/>
    </xf>
    <xf numFmtId="0" fontId="33" fillId="12" borderId="1" xfId="0" applyFont="1" applyFill="1" applyBorder="1" applyAlignment="1" applyProtection="1">
      <alignment horizontal="center" vertical="top" wrapText="1"/>
      <protection hidden="1"/>
    </xf>
    <xf numFmtId="0" fontId="33" fillId="12" borderId="1" xfId="0" applyFont="1" applyFill="1" applyBorder="1" applyAlignment="1">
      <alignment horizontal="center" vertical="top" wrapText="1"/>
    </xf>
    <xf numFmtId="0" fontId="32" fillId="12" borderId="1" xfId="0" applyFont="1" applyFill="1" applyBorder="1" applyAlignment="1" applyProtection="1">
      <alignment horizontal="center" vertical="top" wrapText="1"/>
      <protection hidden="1"/>
    </xf>
    <xf numFmtId="0" fontId="22" fillId="12" borderId="1" xfId="0" applyFont="1" applyFill="1" applyBorder="1" applyAlignment="1">
      <alignment horizontal="center" vertical="top"/>
    </xf>
    <xf numFmtId="0" fontId="22" fillId="12" borderId="0" xfId="0" applyFont="1" applyFill="1" applyAlignment="1">
      <alignment horizontal="center" vertical="top"/>
    </xf>
    <xf numFmtId="0" fontId="34" fillId="12" borderId="1" xfId="0" applyFont="1" applyFill="1" applyBorder="1" applyAlignment="1" applyProtection="1">
      <alignment horizontal="left" vertical="top" wrapText="1"/>
      <protection hidden="1"/>
    </xf>
    <xf numFmtId="0" fontId="34" fillId="12" borderId="1" xfId="0" applyFont="1" applyFill="1" applyBorder="1" applyAlignment="1" applyProtection="1">
      <alignment horizontal="center" vertical="top" wrapText="1"/>
      <protection hidden="1"/>
    </xf>
    <xf numFmtId="0" fontId="22" fillId="13" borderId="1" xfId="0" applyFont="1" applyFill="1" applyBorder="1" applyAlignment="1">
      <alignment horizontal="center" vertical="top" wrapText="1"/>
    </xf>
    <xf numFmtId="0" fontId="22" fillId="13" borderId="1" xfId="0" applyFont="1" applyFill="1" applyBorder="1" applyAlignment="1" applyProtection="1">
      <alignment horizontal="left" vertical="top" wrapText="1"/>
      <protection hidden="1"/>
    </xf>
    <xf numFmtId="0" fontId="22" fillId="13" borderId="1" xfId="0" applyFont="1" applyFill="1" applyBorder="1" applyAlignment="1" applyProtection="1">
      <alignment horizontal="center" vertical="top" wrapText="1"/>
      <protection hidden="1"/>
    </xf>
    <xf numFmtId="0" fontId="33" fillId="13" borderId="1" xfId="0" applyFont="1" applyFill="1" applyBorder="1" applyAlignment="1" applyProtection="1">
      <alignment horizontal="center" vertical="top" wrapText="1"/>
      <protection hidden="1"/>
    </xf>
    <xf numFmtId="14" fontId="33" fillId="13" borderId="1" xfId="0" applyNumberFormat="1" applyFont="1" applyFill="1" applyBorder="1" applyAlignment="1" applyProtection="1">
      <alignment horizontal="center" vertical="top" wrapText="1"/>
      <protection hidden="1"/>
    </xf>
    <xf numFmtId="0" fontId="32" fillId="13" borderId="1" xfId="0" applyFont="1" applyFill="1" applyBorder="1" applyAlignment="1" applyProtection="1">
      <alignment horizontal="center" vertical="top" wrapText="1"/>
      <protection hidden="1"/>
    </xf>
    <xf numFmtId="0" fontId="22" fillId="13" borderId="1" xfId="0" applyFont="1" applyFill="1" applyBorder="1" applyAlignment="1">
      <alignment horizontal="center" vertical="top"/>
    </xf>
    <xf numFmtId="0" fontId="22" fillId="13" borderId="0" xfId="0" applyFont="1" applyFill="1" applyAlignment="1">
      <alignment horizontal="center" vertical="top"/>
    </xf>
    <xf numFmtId="0" fontId="33" fillId="7" borderId="1" xfId="0" applyFont="1" applyFill="1" applyBorder="1" applyAlignment="1">
      <alignment horizontal="center" vertical="top" wrapText="1"/>
    </xf>
    <xf numFmtId="0" fontId="22" fillId="9" borderId="5" xfId="0" applyFont="1" applyFill="1" applyBorder="1" applyAlignment="1" applyProtection="1">
      <alignment horizontal="center" vertical="top" wrapText="1"/>
      <protection hidden="1"/>
    </xf>
    <xf numFmtId="0" fontId="28" fillId="6" borderId="1" xfId="0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top"/>
    </xf>
    <xf numFmtId="14" fontId="35" fillId="0" borderId="1" xfId="0" applyNumberFormat="1" applyFont="1" applyBorder="1" applyAlignment="1" applyProtection="1">
      <alignment horizontal="center" vertical="center" wrapText="1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22" fillId="14" borderId="1" xfId="0" applyFont="1" applyFill="1" applyBorder="1" applyAlignment="1">
      <alignment horizontal="center" vertical="top" wrapText="1"/>
    </xf>
    <xf numFmtId="0" fontId="22" fillId="14" borderId="1" xfId="0" applyFont="1" applyFill="1" applyBorder="1" applyAlignment="1" applyProtection="1">
      <alignment horizontal="left" vertical="top" wrapText="1"/>
      <protection hidden="1"/>
    </xf>
    <xf numFmtId="0" fontId="22" fillId="14" borderId="1" xfId="0" applyFont="1" applyFill="1" applyBorder="1" applyAlignment="1" applyProtection="1">
      <alignment horizontal="center" vertical="top" wrapText="1"/>
      <protection hidden="1"/>
    </xf>
    <xf numFmtId="0" fontId="33" fillId="14" borderId="1" xfId="0" applyFont="1" applyFill="1" applyBorder="1" applyAlignment="1" applyProtection="1">
      <alignment horizontal="center" vertical="top" wrapText="1"/>
      <protection hidden="1"/>
    </xf>
    <xf numFmtId="0" fontId="33" fillId="14" borderId="1" xfId="0" applyFont="1" applyFill="1" applyBorder="1" applyAlignment="1">
      <alignment horizontal="center" vertical="top" wrapText="1"/>
    </xf>
    <xf numFmtId="0" fontId="32" fillId="14" borderId="1" xfId="0" applyFont="1" applyFill="1" applyBorder="1" applyAlignment="1" applyProtection="1">
      <alignment horizontal="center" vertical="top" wrapText="1"/>
      <protection hidden="1"/>
    </xf>
    <xf numFmtId="0" fontId="22" fillId="14" borderId="0" xfId="0" applyFont="1" applyFill="1" applyAlignment="1">
      <alignment horizontal="center" vertical="top"/>
    </xf>
    <xf numFmtId="14" fontId="33" fillId="14" borderId="1" xfId="0" applyNumberFormat="1" applyFont="1" applyFill="1" applyBorder="1" applyAlignment="1" applyProtection="1">
      <alignment horizontal="center" vertical="top" wrapText="1"/>
      <protection hidden="1"/>
    </xf>
    <xf numFmtId="0" fontId="10" fillId="6" borderId="1" xfId="0" applyFont="1" applyFill="1" applyBorder="1" applyAlignment="1" applyProtection="1">
      <alignment horizontal="center" vertical="center" wrapText="1"/>
      <protection hidden="1"/>
    </xf>
    <xf numFmtId="14" fontId="10" fillId="6" borderId="1" xfId="0" applyNumberFormat="1" applyFont="1" applyFill="1" applyBorder="1" applyAlignment="1" applyProtection="1">
      <alignment horizontal="center" vertical="center" wrapText="1"/>
      <protection hidden="1"/>
    </xf>
    <xf numFmtId="14" fontId="22" fillId="0" borderId="1" xfId="0" applyNumberFormat="1" applyFont="1" applyBorder="1" applyAlignment="1" applyProtection="1">
      <alignment horizontal="center" vertical="top" wrapText="1"/>
      <protection hidden="1"/>
    </xf>
    <xf numFmtId="0" fontId="22" fillId="15" borderId="1" xfId="0" applyFont="1" applyFill="1" applyBorder="1" applyAlignment="1">
      <alignment horizontal="center" vertical="top" wrapText="1"/>
    </xf>
    <xf numFmtId="0" fontId="22" fillId="15" borderId="1" xfId="0" applyFont="1" applyFill="1" applyBorder="1" applyAlignment="1" applyProtection="1">
      <alignment horizontal="left" vertical="top" wrapText="1"/>
      <protection hidden="1"/>
    </xf>
    <xf numFmtId="0" fontId="22" fillId="15" borderId="1" xfId="0" applyFont="1" applyFill="1" applyBorder="1" applyAlignment="1" applyProtection="1">
      <alignment horizontal="center" vertical="top" wrapText="1"/>
      <protection hidden="1"/>
    </xf>
    <xf numFmtId="0" fontId="32" fillId="15" borderId="1" xfId="0" applyFont="1" applyFill="1" applyBorder="1" applyAlignment="1" applyProtection="1">
      <alignment horizontal="center" vertical="top" wrapText="1"/>
      <protection hidden="1"/>
    </xf>
    <xf numFmtId="0" fontId="22" fillId="15" borderId="0" xfId="0" applyFont="1" applyFill="1" applyAlignment="1">
      <alignment horizontal="center" vertical="top"/>
    </xf>
    <xf numFmtId="14" fontId="22" fillId="7" borderId="1" xfId="0" applyNumberFormat="1" applyFont="1" applyFill="1" applyBorder="1" applyAlignment="1" applyProtection="1">
      <alignment horizontal="center" vertical="top" wrapText="1"/>
      <protection hidden="1"/>
    </xf>
    <xf numFmtId="0" fontId="34" fillId="15" borderId="1" xfId="0" applyFont="1" applyFill="1" applyBorder="1" applyAlignment="1" applyProtection="1">
      <alignment horizontal="left" vertical="top" wrapText="1"/>
      <protection hidden="1"/>
    </xf>
    <xf numFmtId="0" fontId="34" fillId="15" borderId="1" xfId="0" applyFont="1" applyFill="1" applyBorder="1" applyAlignment="1" applyProtection="1">
      <alignment horizontal="center" vertical="top" wrapText="1"/>
      <protection hidden="1"/>
    </xf>
    <xf numFmtId="14" fontId="22" fillId="15" borderId="1" xfId="0" applyNumberFormat="1" applyFont="1" applyFill="1" applyBorder="1" applyAlignment="1" applyProtection="1">
      <alignment horizontal="center" vertical="top" wrapText="1"/>
      <protection hidden="1"/>
    </xf>
    <xf numFmtId="0" fontId="22" fillId="15" borderId="5" xfId="0" applyFont="1" applyFill="1" applyBorder="1" applyAlignment="1" applyProtection="1">
      <alignment horizontal="center" vertical="top" wrapText="1"/>
      <protection hidden="1"/>
    </xf>
    <xf numFmtId="0" fontId="22" fillId="15" borderId="1" xfId="0" applyFont="1" applyFill="1" applyBorder="1" applyAlignment="1">
      <alignment horizontal="center" vertical="top"/>
    </xf>
    <xf numFmtId="0" fontId="37" fillId="0" borderId="1" xfId="0" applyFont="1" applyBorder="1" applyAlignment="1">
      <alignment vertical="top" wrapText="1"/>
    </xf>
    <xf numFmtId="0" fontId="22" fillId="11" borderId="5" xfId="0" applyFont="1" applyFill="1" applyBorder="1" applyAlignment="1" applyProtection="1">
      <alignment horizontal="center" vertical="top" wrapText="1"/>
      <protection hidden="1"/>
    </xf>
    <xf numFmtId="0" fontId="10" fillId="6" borderId="1" xfId="0" applyFont="1" applyFill="1" applyBorder="1" applyAlignment="1">
      <alignment horizontal="left" vertical="top"/>
    </xf>
    <xf numFmtId="0" fontId="22" fillId="0" borderId="0" xfId="0" applyFont="1" applyAlignment="1" applyProtection="1">
      <alignment horizontal="center" vertical="top" wrapText="1"/>
      <protection hidden="1"/>
    </xf>
    <xf numFmtId="0" fontId="22" fillId="0" borderId="0" xfId="0" applyFont="1" applyAlignment="1">
      <alignment horizontal="center" vertical="top" wrapText="1"/>
    </xf>
    <xf numFmtId="0" fontId="35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top" wrapText="1"/>
    </xf>
    <xf numFmtId="0" fontId="22" fillId="16" borderId="1" xfId="0" applyFont="1" applyFill="1" applyBorder="1" applyAlignment="1">
      <alignment horizontal="center" vertical="top" wrapText="1"/>
    </xf>
    <xf numFmtId="0" fontId="22" fillId="16" borderId="1" xfId="0" applyFont="1" applyFill="1" applyBorder="1" applyAlignment="1" applyProtection="1">
      <alignment horizontal="left" vertical="top" wrapText="1"/>
      <protection hidden="1"/>
    </xf>
    <xf numFmtId="0" fontId="22" fillId="16" borderId="1" xfId="0" applyFont="1" applyFill="1" applyBorder="1" applyAlignment="1" applyProtection="1">
      <alignment horizontal="center" vertical="top" wrapText="1"/>
      <protection hidden="1"/>
    </xf>
    <xf numFmtId="0" fontId="33" fillId="16" borderId="1" xfId="0" applyFont="1" applyFill="1" applyBorder="1" applyAlignment="1" applyProtection="1">
      <alignment horizontal="center" vertical="top" wrapText="1"/>
      <protection hidden="1"/>
    </xf>
    <xf numFmtId="0" fontId="33" fillId="16" borderId="1" xfId="0" applyFont="1" applyFill="1" applyBorder="1" applyAlignment="1">
      <alignment horizontal="center" vertical="top" wrapText="1"/>
    </xf>
    <xf numFmtId="0" fontId="32" fillId="16" borderId="1" xfId="0" applyFont="1" applyFill="1" applyBorder="1" applyAlignment="1" applyProtection="1">
      <alignment horizontal="center" vertical="top" wrapText="1"/>
      <protection hidden="1"/>
    </xf>
    <xf numFmtId="0" fontId="22" fillId="16" borderId="5" xfId="0" applyFont="1" applyFill="1" applyBorder="1" applyAlignment="1" applyProtection="1">
      <alignment horizontal="center" vertical="top" wrapText="1"/>
      <protection hidden="1"/>
    </xf>
    <xf numFmtId="0" fontId="8" fillId="16" borderId="0" xfId="0" applyFont="1" applyFill="1"/>
    <xf numFmtId="0" fontId="22" fillId="9" borderId="0" xfId="0" applyFont="1" applyFill="1" applyAlignment="1">
      <alignment horizontal="center" vertical="top" wrapText="1"/>
    </xf>
    <xf numFmtId="0" fontId="22" fillId="16" borderId="1" xfId="0" applyFont="1" applyFill="1" applyBorder="1" applyAlignment="1">
      <alignment horizontal="center" vertical="top"/>
    </xf>
    <xf numFmtId="0" fontId="35" fillId="0" borderId="0" xfId="0" applyFont="1" applyAlignment="1">
      <alignment horizontal="center" vertical="center" wrapText="1"/>
    </xf>
    <xf numFmtId="0" fontId="22" fillId="15" borderId="5" xfId="0" applyFont="1" applyFill="1" applyBorder="1" applyAlignment="1">
      <alignment horizontal="center" vertical="top"/>
    </xf>
    <xf numFmtId="0" fontId="10" fillId="0" borderId="1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0" fillId="0" borderId="1" xfId="0" applyFont="1" applyBorder="1" applyAlignment="1" applyProtection="1">
      <alignment vertical="top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textRotation="90" wrapText="1"/>
      <protection hidden="1"/>
    </xf>
    <xf numFmtId="0" fontId="8" fillId="0" borderId="1" xfId="0" applyFont="1" applyBorder="1"/>
    <xf numFmtId="0" fontId="2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 wrapText="1"/>
      <protection hidden="1"/>
    </xf>
    <xf numFmtId="0" fontId="10" fillId="0" borderId="0" xfId="0" applyFont="1" applyAlignment="1">
      <alignment horizontal="left" vertical="top"/>
    </xf>
    <xf numFmtId="0" fontId="10" fillId="0" borderId="1" xfId="0" applyFont="1" applyBorder="1" applyAlignment="1" applyProtection="1">
      <alignment horizontal="center" vertical="top" wrapText="1"/>
      <protection hidden="1"/>
    </xf>
    <xf numFmtId="14" fontId="22" fillId="0" borderId="1" xfId="0" applyNumberFormat="1" applyFont="1" applyBorder="1" applyAlignment="1" applyProtection="1">
      <alignment horizontal="center" vertical="center" wrapText="1"/>
      <protection hidden="1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>
      <alignment horizontal="left" vertical="top"/>
    </xf>
    <xf numFmtId="14" fontId="23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43" fontId="10" fillId="0" borderId="1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2">
    <cellStyle name="”ќђќ‘ћ‚›‰" xfId="2" xr:uid="{00000000-0005-0000-0000-000000000000}"/>
    <cellStyle name="”ќђќ‘ћ‚›‰ 2" xfId="41" xr:uid="{00000000-0005-0000-0000-000001000000}"/>
    <cellStyle name="”љ‘ђћ‚ђќќ›‰" xfId="3" xr:uid="{00000000-0005-0000-0000-000002000000}"/>
    <cellStyle name="”љ‘ђћ‚ђќќ›‰ 2" xfId="42" xr:uid="{00000000-0005-0000-0000-000003000000}"/>
    <cellStyle name="„…ќ…†ќ›‰" xfId="4" xr:uid="{00000000-0005-0000-0000-000004000000}"/>
    <cellStyle name="„…ќ…†ќ›‰ 2" xfId="43" xr:uid="{00000000-0005-0000-0000-000005000000}"/>
    <cellStyle name="‡ђѓћ‹ћ‚ћљ1" xfId="5" xr:uid="{00000000-0005-0000-0000-000006000000}"/>
    <cellStyle name="‡ђѓћ‹ћ‚ћљ2" xfId="6" xr:uid="{00000000-0005-0000-0000-000007000000}"/>
    <cellStyle name="’ћѓћ‚›‰" xfId="1" xr:uid="{00000000-0005-0000-0000-000008000000}"/>
    <cellStyle name="Comma [0]_laroux" xfId="7" xr:uid="{00000000-0005-0000-0000-000009000000}"/>
    <cellStyle name="Comma_laroux" xfId="8" xr:uid="{00000000-0005-0000-0000-00000A000000}"/>
    <cellStyle name="Currency [0]" xfId="9" xr:uid="{00000000-0005-0000-0000-00000B000000}"/>
    <cellStyle name="Currency_laroux" xfId="10" xr:uid="{00000000-0005-0000-0000-00000C000000}"/>
    <cellStyle name="Normal_ASUS" xfId="11" xr:uid="{00000000-0005-0000-0000-00000D000000}"/>
    <cellStyle name="Normal1" xfId="12" xr:uid="{00000000-0005-0000-0000-00000E000000}"/>
    <cellStyle name="Price_Body" xfId="13" xr:uid="{00000000-0005-0000-0000-00000F000000}"/>
    <cellStyle name="Беззащитный" xfId="14" xr:uid="{00000000-0005-0000-0000-000010000000}"/>
    <cellStyle name="Защитный" xfId="15" xr:uid="{00000000-0005-0000-0000-000011000000}"/>
    <cellStyle name="Обычный" xfId="0" builtinId="0"/>
    <cellStyle name="Обычный 11" xfId="25" xr:uid="{00000000-0005-0000-0000-000013000000}"/>
    <cellStyle name="Обычный 12" xfId="27" xr:uid="{00000000-0005-0000-0000-000014000000}"/>
    <cellStyle name="Обычный 2" xfId="16" xr:uid="{00000000-0005-0000-0000-000015000000}"/>
    <cellStyle name="Обычный 2 2" xfId="17" xr:uid="{00000000-0005-0000-0000-000016000000}"/>
    <cellStyle name="Обычный 2 2 2" xfId="30" xr:uid="{00000000-0005-0000-0000-000017000000}"/>
    <cellStyle name="Обычный 2 2 2 2" xfId="37" xr:uid="{00000000-0005-0000-0000-000018000000}"/>
    <cellStyle name="Обычный 2 2 2 2 2" xfId="57" xr:uid="{00000000-0005-0000-0000-000019000000}"/>
    <cellStyle name="Обычный 2 2 2 3" xfId="49" xr:uid="{00000000-0005-0000-0000-00001A000000}"/>
    <cellStyle name="Обычный 2 2 3" xfId="34" xr:uid="{00000000-0005-0000-0000-00001B000000}"/>
    <cellStyle name="Обычный 2 2 3 2" xfId="54" xr:uid="{00000000-0005-0000-0000-00001C000000}"/>
    <cellStyle name="Обычный 2 2 3 3" xfId="61" xr:uid="{00000000-0005-0000-0000-00001D000000}"/>
    <cellStyle name="Обычный 2 2 4" xfId="28" xr:uid="{00000000-0005-0000-0000-00001E000000}"/>
    <cellStyle name="Обычный 2 2 4 2" xfId="31" xr:uid="{00000000-0005-0000-0000-00001F000000}"/>
    <cellStyle name="Обычный 2 2 4 2 2" xfId="38" xr:uid="{00000000-0005-0000-0000-000020000000}"/>
    <cellStyle name="Обычный 2 2 4 2 2 2" xfId="58" xr:uid="{00000000-0005-0000-0000-000021000000}"/>
    <cellStyle name="Обычный 2 2 4 2 3" xfId="50" xr:uid="{00000000-0005-0000-0000-000022000000}"/>
    <cellStyle name="Обычный 2 2 4 3" xfId="35" xr:uid="{00000000-0005-0000-0000-000023000000}"/>
    <cellStyle name="Обычный 2 2 4 3 2" xfId="55" xr:uid="{00000000-0005-0000-0000-000024000000}"/>
    <cellStyle name="Обычный 2 2 4 4" xfId="47" xr:uid="{00000000-0005-0000-0000-000025000000}"/>
    <cellStyle name="Обычный 2 2 5" xfId="45" xr:uid="{00000000-0005-0000-0000-000026000000}"/>
    <cellStyle name="Обычный 2 3" xfId="29" xr:uid="{00000000-0005-0000-0000-000027000000}"/>
    <cellStyle name="Обычный 2 3 2" xfId="36" xr:uid="{00000000-0005-0000-0000-000028000000}"/>
    <cellStyle name="Обычный 2 3 2 2" xfId="56" xr:uid="{00000000-0005-0000-0000-000029000000}"/>
    <cellStyle name="Обычный 2 3 3" xfId="48" xr:uid="{00000000-0005-0000-0000-00002A000000}"/>
    <cellStyle name="Обычный 2 4" xfId="33" xr:uid="{00000000-0005-0000-0000-00002B000000}"/>
    <cellStyle name="Обычный 2 4 2" xfId="53" xr:uid="{00000000-0005-0000-0000-00002C000000}"/>
    <cellStyle name="Обычный 2 5" xfId="44" xr:uid="{00000000-0005-0000-0000-00002D000000}"/>
    <cellStyle name="Обычный 3" xfId="18" xr:uid="{00000000-0005-0000-0000-00002E000000}"/>
    <cellStyle name="Обычный 6" xfId="19" xr:uid="{00000000-0005-0000-0000-00002F000000}"/>
    <cellStyle name="Поле ввода" xfId="20" xr:uid="{00000000-0005-0000-0000-000030000000}"/>
    <cellStyle name="Стиль 1" xfId="21" xr:uid="{00000000-0005-0000-0000-000031000000}"/>
    <cellStyle name="Тысячи [0]_3Com" xfId="22" xr:uid="{00000000-0005-0000-0000-000032000000}"/>
    <cellStyle name="Тысячи_3Com" xfId="23" xr:uid="{00000000-0005-0000-0000-000033000000}"/>
    <cellStyle name="Финансовый 2" xfId="32" xr:uid="{00000000-0005-0000-0000-000034000000}"/>
    <cellStyle name="Финансовый 2 2" xfId="39" xr:uid="{00000000-0005-0000-0000-000035000000}"/>
    <cellStyle name="Финансовый 2 2 2" xfId="59" xr:uid="{00000000-0005-0000-0000-000036000000}"/>
    <cellStyle name="Финансовый 2 3" xfId="51" xr:uid="{00000000-0005-0000-0000-000037000000}"/>
    <cellStyle name="Финансовый 3" xfId="40" xr:uid="{00000000-0005-0000-0000-000038000000}"/>
    <cellStyle name="Финансовый 3 2" xfId="60" xr:uid="{00000000-0005-0000-0000-000039000000}"/>
    <cellStyle name="Финансовый 4" xfId="52" xr:uid="{00000000-0005-0000-0000-00003A000000}"/>
    <cellStyle name="Хороший" xfId="26" builtinId="26"/>
    <cellStyle name="Џђћ–…ќ’ќ›‰" xfId="24" xr:uid="{00000000-0005-0000-0000-00003C000000}"/>
    <cellStyle name="Џђћ–…ќ’ќ›‰ 2" xfId="46" xr:uid="{00000000-0005-0000-0000-00003D000000}"/>
  </cellStyles>
  <dxfs count="1">
    <dxf>
      <fill>
        <patternFill patternType="solid">
          <fgColor rgb="FFD8E4BC"/>
          <bgColor rgb="FF000000"/>
        </patternFill>
      </fill>
    </dxf>
  </dxfs>
  <tableStyles count="0" defaultTableStyle="TableStyleMedium9" defaultPivotStyle="PivotStyleLight16"/>
  <colors>
    <mruColors>
      <color rgb="FFFF33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52389</xdr:rowOff>
    </xdr:from>
    <xdr:to>
      <xdr:col>22</xdr:col>
      <xdr:colOff>0</xdr:colOff>
      <xdr:row>4</xdr:row>
      <xdr:rowOff>123826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619625" y="52389"/>
          <a:ext cx="3952876" cy="21859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УТВЕРЖДАЮ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ИО ректора ЧУДПО "Энергетический институт  повышения квалификации АО "Мособлэнерго"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              _________________________О.Ю.Степанова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400" baseline="30000">
              <a:effectLst/>
              <a:latin typeface="Times New Roman"/>
              <a:ea typeface="Calibri"/>
              <a:cs typeface="Times New Roman"/>
            </a:rPr>
            <a:t>                                                   (подпись)                        (ФИО)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«____»______________20____ г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V110"/>
  <sheetViews>
    <sheetView tabSelected="1" view="pageBreakPreview" zoomScale="80" zoomScaleNormal="80" zoomScaleSheetLayoutView="80" workbookViewId="0">
      <pane ySplit="6" topLeftCell="A7" activePane="bottomLeft" state="frozen"/>
      <selection pane="bottomLeft" activeCell="V1" sqref="V1:W1048576"/>
    </sheetView>
  </sheetViews>
  <sheetFormatPr defaultRowHeight="15.75" outlineLevelRow="1"/>
  <cols>
    <col min="1" max="1" width="3.85546875" style="150" customWidth="1"/>
    <col min="2" max="2" width="43.85546875" style="150" customWidth="1"/>
    <col min="3" max="3" width="11.5703125" style="150" customWidth="1"/>
    <col min="4" max="4" width="11" style="150" customWidth="1"/>
    <col min="5" max="5" width="12.28515625" style="150" customWidth="1"/>
    <col min="6" max="6" width="11.42578125" style="150" customWidth="1"/>
    <col min="7" max="7" width="12.5703125" style="150" customWidth="1"/>
    <col min="8" max="8" width="13.7109375" style="150" customWidth="1"/>
    <col min="9" max="9" width="11.7109375" style="150" customWidth="1"/>
    <col min="10" max="10" width="5.42578125" style="150" customWidth="1"/>
    <col min="11" max="11" width="5.7109375" style="150" customWidth="1"/>
    <col min="12" max="12" width="5.85546875" style="150" customWidth="1"/>
    <col min="13" max="13" width="3.85546875" style="150" customWidth="1"/>
    <col min="14" max="14" width="3.42578125" style="150" customWidth="1"/>
    <col min="15" max="16" width="5" style="150" customWidth="1"/>
    <col min="17" max="17" width="5.140625" style="150" customWidth="1"/>
    <col min="18" max="18" width="4.7109375" style="150" customWidth="1"/>
    <col min="19" max="19" width="3.85546875" style="150" customWidth="1"/>
    <col min="20" max="20" width="5" style="150" customWidth="1"/>
    <col min="21" max="21" width="5.5703125" style="150" customWidth="1"/>
    <col min="22" max="22" width="15.28515625" style="150" customWidth="1"/>
    <col min="23" max="16384" width="9.140625" style="2"/>
  </cols>
  <sheetData>
    <row r="1" spans="1:22" ht="37.5" customHeight="1" outlineLevel="1">
      <c r="A1" s="135"/>
      <c r="B1" s="135"/>
      <c r="C1" s="136"/>
      <c r="D1" s="136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2" ht="37.5" customHeight="1" outlineLevel="1">
      <c r="A2" s="154" t="s">
        <v>117</v>
      </c>
      <c r="B2" s="155"/>
      <c r="C2" s="155"/>
      <c r="D2" s="155"/>
      <c r="E2" s="155"/>
      <c r="F2" s="155"/>
      <c r="G2" s="155"/>
      <c r="H2" s="151"/>
      <c r="I2" s="135"/>
      <c r="J2" s="135"/>
      <c r="K2" s="136"/>
      <c r="L2" s="136"/>
      <c r="M2" s="136"/>
      <c r="N2" s="136"/>
      <c r="O2" s="137"/>
      <c r="P2" s="136"/>
      <c r="Q2" s="137"/>
      <c r="R2" s="136"/>
      <c r="S2" s="136"/>
      <c r="T2" s="136"/>
      <c r="U2" s="136"/>
      <c r="V2" s="136"/>
    </row>
    <row r="3" spans="1:22" ht="72.75" customHeight="1" outlineLevel="1">
      <c r="A3" s="155"/>
      <c r="B3" s="155"/>
      <c r="C3" s="155"/>
      <c r="D3" s="155"/>
      <c r="E3" s="155"/>
      <c r="F3" s="155"/>
      <c r="G3" s="155"/>
      <c r="H3" s="151"/>
      <c r="I3" s="135"/>
      <c r="J3" s="135"/>
      <c r="K3" s="136"/>
      <c r="L3" s="136"/>
      <c r="M3" s="136"/>
      <c r="N3" s="136"/>
      <c r="O3" s="137"/>
      <c r="P3" s="136"/>
      <c r="Q3" s="137"/>
      <c r="R3" s="136"/>
      <c r="S3" s="136"/>
      <c r="T3" s="136"/>
      <c r="U3" s="136"/>
      <c r="V3" s="136"/>
    </row>
    <row r="4" spans="1:22" ht="18.75" customHeight="1" outlineLevel="1">
      <c r="A4" s="155"/>
      <c r="B4" s="155"/>
      <c r="C4" s="155"/>
      <c r="D4" s="155"/>
      <c r="E4" s="155"/>
      <c r="F4" s="155"/>
      <c r="G4" s="155"/>
      <c r="H4" s="151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</row>
    <row r="5" spans="1:22" ht="35.25" customHeight="1" outlineLevel="1">
      <c r="A5" s="135"/>
      <c r="B5" s="135"/>
      <c r="C5" s="136"/>
      <c r="D5" s="136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</row>
    <row r="6" spans="1:22" ht="107.25" customHeight="1">
      <c r="A6" s="152" t="s">
        <v>0</v>
      </c>
      <c r="B6" s="138" t="s">
        <v>1</v>
      </c>
      <c r="C6" s="3" t="s">
        <v>2</v>
      </c>
      <c r="D6" s="3" t="s">
        <v>3</v>
      </c>
      <c r="E6" s="139" t="s">
        <v>15</v>
      </c>
      <c r="F6" s="139" t="s">
        <v>28</v>
      </c>
      <c r="G6" s="139" t="s">
        <v>23</v>
      </c>
      <c r="H6" s="139" t="s">
        <v>24</v>
      </c>
      <c r="I6" s="3" t="s">
        <v>4</v>
      </c>
      <c r="J6" s="1" t="s">
        <v>10</v>
      </c>
      <c r="K6" s="1" t="s">
        <v>6</v>
      </c>
      <c r="L6" s="1" t="s">
        <v>14</v>
      </c>
      <c r="M6" s="1" t="s">
        <v>11</v>
      </c>
      <c r="N6" s="1" t="s">
        <v>8</v>
      </c>
      <c r="O6" s="1" t="s">
        <v>7</v>
      </c>
      <c r="P6" s="1" t="s">
        <v>159</v>
      </c>
      <c r="Q6" s="1" t="s">
        <v>16</v>
      </c>
      <c r="R6" s="1" t="s">
        <v>9</v>
      </c>
      <c r="S6" s="1" t="s">
        <v>12</v>
      </c>
      <c r="T6" s="1" t="s">
        <v>5</v>
      </c>
      <c r="U6" s="1" t="s">
        <v>13</v>
      </c>
      <c r="V6" s="140" t="s">
        <v>17</v>
      </c>
    </row>
    <row r="7" spans="1:22" ht="18" customHeight="1">
      <c r="A7" s="134">
        <v>1</v>
      </c>
      <c r="B7" s="134">
        <v>2</v>
      </c>
      <c r="C7" s="134">
        <v>3</v>
      </c>
      <c r="D7" s="134">
        <v>4</v>
      </c>
      <c r="E7" s="134">
        <v>5</v>
      </c>
      <c r="F7" s="134">
        <v>6</v>
      </c>
      <c r="G7" s="134">
        <v>7</v>
      </c>
      <c r="H7" s="134">
        <v>8</v>
      </c>
      <c r="I7" s="134">
        <v>12</v>
      </c>
      <c r="J7" s="134">
        <v>13</v>
      </c>
      <c r="K7" s="134">
        <v>14</v>
      </c>
      <c r="L7" s="134">
        <v>15</v>
      </c>
      <c r="M7" s="134">
        <v>16</v>
      </c>
      <c r="N7" s="134">
        <v>17</v>
      </c>
      <c r="O7" s="134">
        <v>18</v>
      </c>
      <c r="P7" s="134"/>
      <c r="Q7" s="134">
        <v>19</v>
      </c>
      <c r="R7" s="134">
        <v>20</v>
      </c>
      <c r="S7" s="134">
        <v>21</v>
      </c>
      <c r="T7" s="134">
        <v>22</v>
      </c>
      <c r="U7" s="134">
        <v>23</v>
      </c>
      <c r="V7" s="134"/>
    </row>
    <row r="8" spans="1:22" customFormat="1" ht="74.25" customHeight="1">
      <c r="A8" s="134">
        <v>1</v>
      </c>
      <c r="B8" s="138" t="s">
        <v>336</v>
      </c>
      <c r="C8" s="134">
        <v>48</v>
      </c>
      <c r="D8" s="134" t="s">
        <v>337</v>
      </c>
      <c r="E8" s="134" t="s">
        <v>346</v>
      </c>
      <c r="F8" s="7" t="s">
        <v>347</v>
      </c>
      <c r="G8" s="134"/>
      <c r="H8" s="134"/>
      <c r="I8" s="134">
        <f>SUM(J8:U8)</f>
        <v>2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>
        <v>2</v>
      </c>
      <c r="V8" s="142" t="s">
        <v>349</v>
      </c>
    </row>
    <row r="9" spans="1:22" customFormat="1" ht="51.75" customHeight="1">
      <c r="A9" s="134">
        <v>2</v>
      </c>
      <c r="B9" s="138" t="s">
        <v>343</v>
      </c>
      <c r="C9" s="134">
        <v>160</v>
      </c>
      <c r="D9" s="134" t="s">
        <v>140</v>
      </c>
      <c r="E9" s="134" t="s">
        <v>338</v>
      </c>
      <c r="F9" s="7" t="s">
        <v>344</v>
      </c>
      <c r="G9" s="134" t="s">
        <v>339</v>
      </c>
      <c r="H9" s="134"/>
      <c r="I9" s="134">
        <f t="shared" ref="I9:I22" si="0">SUM(J9:U9)</f>
        <v>1</v>
      </c>
      <c r="J9" s="134"/>
      <c r="K9" s="134"/>
      <c r="L9" s="134">
        <v>1</v>
      </c>
      <c r="M9" s="134"/>
      <c r="N9" s="134"/>
      <c r="O9" s="134"/>
      <c r="P9" s="134"/>
      <c r="Q9" s="134"/>
      <c r="R9" s="134"/>
      <c r="S9" s="134"/>
      <c r="T9" s="134"/>
      <c r="U9" s="134"/>
      <c r="V9" s="142" t="s">
        <v>350</v>
      </c>
    </row>
    <row r="10" spans="1:22" customFormat="1" ht="53.25" customHeight="1">
      <c r="A10" s="134">
        <v>3</v>
      </c>
      <c r="B10" s="138" t="s">
        <v>139</v>
      </c>
      <c r="C10" s="134">
        <v>72</v>
      </c>
      <c r="D10" s="134" t="s">
        <v>54</v>
      </c>
      <c r="E10" s="134" t="s">
        <v>141</v>
      </c>
      <c r="F10" s="7" t="s">
        <v>154</v>
      </c>
      <c r="G10" s="134"/>
      <c r="H10" s="134"/>
      <c r="I10" s="134">
        <f t="shared" si="0"/>
        <v>3</v>
      </c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>
        <v>3</v>
      </c>
      <c r="U10" s="134"/>
      <c r="V10" s="142" t="s">
        <v>348</v>
      </c>
    </row>
    <row r="11" spans="1:22" customFormat="1" ht="72">
      <c r="A11" s="134">
        <v>4</v>
      </c>
      <c r="B11" s="138" t="s">
        <v>139</v>
      </c>
      <c r="C11" s="134">
        <v>320</v>
      </c>
      <c r="D11" s="134" t="s">
        <v>137</v>
      </c>
      <c r="E11" s="134" t="s">
        <v>280</v>
      </c>
      <c r="F11" s="7" t="s">
        <v>153</v>
      </c>
      <c r="G11" s="134" t="s">
        <v>281</v>
      </c>
      <c r="H11" s="134"/>
      <c r="I11" s="134">
        <f t="shared" si="0"/>
        <v>2</v>
      </c>
      <c r="J11" s="134"/>
      <c r="K11" s="134">
        <v>1</v>
      </c>
      <c r="L11" s="134"/>
      <c r="M11" s="134"/>
      <c r="N11" s="134">
        <v>1</v>
      </c>
      <c r="O11" s="134"/>
      <c r="P11" s="134">
        <v>0</v>
      </c>
      <c r="Q11" s="134"/>
      <c r="R11" s="134"/>
      <c r="S11" s="134"/>
      <c r="T11" s="134"/>
      <c r="U11" s="134"/>
      <c r="V11" s="142" t="s">
        <v>348</v>
      </c>
    </row>
    <row r="12" spans="1:22" customFormat="1" ht="60">
      <c r="A12" s="134">
        <v>5</v>
      </c>
      <c r="B12" s="138" t="s">
        <v>144</v>
      </c>
      <c r="C12" s="134">
        <v>72</v>
      </c>
      <c r="D12" s="134" t="s">
        <v>54</v>
      </c>
      <c r="E12" s="134" t="s">
        <v>146</v>
      </c>
      <c r="F12" s="7" t="s">
        <v>157</v>
      </c>
      <c r="G12" s="134"/>
      <c r="H12" s="134"/>
      <c r="I12" s="134">
        <f t="shared" si="0"/>
        <v>3</v>
      </c>
      <c r="J12" s="134"/>
      <c r="K12" s="134"/>
      <c r="L12" s="134"/>
      <c r="M12" s="134"/>
      <c r="N12" s="134"/>
      <c r="O12" s="134"/>
      <c r="P12" s="134"/>
      <c r="Q12" s="134">
        <v>2</v>
      </c>
      <c r="R12" s="134"/>
      <c r="S12" s="134"/>
      <c r="T12" s="134">
        <v>1</v>
      </c>
      <c r="U12" s="134"/>
      <c r="V12" s="142" t="s">
        <v>348</v>
      </c>
    </row>
    <row r="13" spans="1:22" customFormat="1" ht="72">
      <c r="A13" s="134">
        <v>6</v>
      </c>
      <c r="B13" s="138" t="s">
        <v>144</v>
      </c>
      <c r="C13" s="134">
        <v>256</v>
      </c>
      <c r="D13" s="134" t="s">
        <v>137</v>
      </c>
      <c r="E13" s="134" t="s">
        <v>145</v>
      </c>
      <c r="F13" s="7" t="s">
        <v>156</v>
      </c>
      <c r="G13" s="134" t="s">
        <v>282</v>
      </c>
      <c r="H13" s="134"/>
      <c r="I13" s="134">
        <f t="shared" si="0"/>
        <v>1</v>
      </c>
      <c r="J13" s="134"/>
      <c r="K13" s="134"/>
      <c r="L13" s="134">
        <v>0</v>
      </c>
      <c r="M13" s="134"/>
      <c r="N13" s="134"/>
      <c r="O13" s="134"/>
      <c r="P13" s="134">
        <v>0</v>
      </c>
      <c r="Q13" s="134"/>
      <c r="R13" s="134">
        <v>1</v>
      </c>
      <c r="S13" s="134"/>
      <c r="T13" s="134"/>
      <c r="U13" s="134"/>
      <c r="V13" s="142" t="s">
        <v>348</v>
      </c>
    </row>
    <row r="14" spans="1:22" customFormat="1" ht="72">
      <c r="A14" s="134">
        <v>7</v>
      </c>
      <c r="B14" s="138" t="s">
        <v>142</v>
      </c>
      <c r="C14" s="134">
        <v>256</v>
      </c>
      <c r="D14" s="134" t="s">
        <v>137</v>
      </c>
      <c r="E14" s="134" t="s">
        <v>143</v>
      </c>
      <c r="F14" s="7" t="s">
        <v>155</v>
      </c>
      <c r="G14" s="134" t="s">
        <v>283</v>
      </c>
      <c r="H14" s="134"/>
      <c r="I14" s="134">
        <f t="shared" si="0"/>
        <v>1</v>
      </c>
      <c r="J14" s="134"/>
      <c r="K14" s="134"/>
      <c r="L14" s="134"/>
      <c r="M14" s="134"/>
      <c r="N14" s="134"/>
      <c r="O14" s="134">
        <v>0</v>
      </c>
      <c r="P14" s="134"/>
      <c r="Q14" s="134"/>
      <c r="R14" s="134">
        <v>1</v>
      </c>
      <c r="S14" s="134"/>
      <c r="T14" s="134"/>
      <c r="U14" s="134"/>
      <c r="V14" s="142" t="s">
        <v>350</v>
      </c>
    </row>
    <row r="15" spans="1:22" customFormat="1" ht="72">
      <c r="A15" s="134">
        <v>8</v>
      </c>
      <c r="B15" s="138" t="s">
        <v>136</v>
      </c>
      <c r="C15" s="134">
        <v>256</v>
      </c>
      <c r="D15" s="134" t="s">
        <v>137</v>
      </c>
      <c r="E15" s="134" t="s">
        <v>138</v>
      </c>
      <c r="F15" s="7" t="s">
        <v>153</v>
      </c>
      <c r="G15" s="134" t="s">
        <v>284</v>
      </c>
      <c r="H15" s="134"/>
      <c r="I15" s="134">
        <f t="shared" si="0"/>
        <v>1</v>
      </c>
      <c r="J15" s="134"/>
      <c r="K15" s="134"/>
      <c r="L15" s="134"/>
      <c r="M15" s="134"/>
      <c r="N15" s="134"/>
      <c r="O15" s="134"/>
      <c r="P15" s="134">
        <v>0</v>
      </c>
      <c r="Q15" s="134"/>
      <c r="R15" s="134">
        <v>1</v>
      </c>
      <c r="S15" s="134"/>
      <c r="T15" s="134"/>
      <c r="U15" s="134"/>
      <c r="V15" s="142" t="s">
        <v>350</v>
      </c>
    </row>
    <row r="16" spans="1:22" customFormat="1" ht="60">
      <c r="A16" s="134">
        <v>9</v>
      </c>
      <c r="B16" s="138" t="s">
        <v>147</v>
      </c>
      <c r="C16" s="134">
        <v>72</v>
      </c>
      <c r="D16" s="134" t="s">
        <v>54</v>
      </c>
      <c r="E16" s="134" t="s">
        <v>146</v>
      </c>
      <c r="F16" s="7" t="s">
        <v>157</v>
      </c>
      <c r="G16" s="134"/>
      <c r="H16" s="134"/>
      <c r="I16" s="134">
        <f t="shared" si="0"/>
        <v>1</v>
      </c>
      <c r="J16" s="134">
        <v>1</v>
      </c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42" t="s">
        <v>349</v>
      </c>
    </row>
    <row r="17" spans="1:22" customFormat="1" ht="72">
      <c r="A17" s="134">
        <v>10</v>
      </c>
      <c r="B17" s="138" t="s">
        <v>147</v>
      </c>
      <c r="C17" s="134">
        <v>256</v>
      </c>
      <c r="D17" s="134" t="s">
        <v>137</v>
      </c>
      <c r="E17" s="134" t="s">
        <v>145</v>
      </c>
      <c r="F17" s="7" t="s">
        <v>156</v>
      </c>
      <c r="G17" s="134" t="s">
        <v>282</v>
      </c>
      <c r="H17" s="134"/>
      <c r="I17" s="134">
        <f t="shared" si="0"/>
        <v>4</v>
      </c>
      <c r="J17" s="134"/>
      <c r="K17" s="134"/>
      <c r="L17" s="134"/>
      <c r="M17" s="134">
        <v>0</v>
      </c>
      <c r="N17" s="134"/>
      <c r="O17" s="134"/>
      <c r="P17" s="134"/>
      <c r="Q17" s="134"/>
      <c r="R17" s="134">
        <v>4</v>
      </c>
      <c r="S17" s="134"/>
      <c r="T17" s="134"/>
      <c r="U17" s="134"/>
      <c r="V17" s="142" t="s">
        <v>349</v>
      </c>
    </row>
    <row r="18" spans="1:22" customFormat="1" ht="72">
      <c r="A18" s="134">
        <v>11</v>
      </c>
      <c r="B18" s="138" t="s">
        <v>147</v>
      </c>
      <c r="C18" s="134">
        <v>160</v>
      </c>
      <c r="D18" s="134" t="s">
        <v>140</v>
      </c>
      <c r="E18" s="134" t="s">
        <v>148</v>
      </c>
      <c r="F18" s="7" t="s">
        <v>156</v>
      </c>
      <c r="G18" s="134" t="s">
        <v>285</v>
      </c>
      <c r="H18" s="134"/>
      <c r="I18" s="134">
        <f t="shared" si="0"/>
        <v>7</v>
      </c>
      <c r="J18" s="134"/>
      <c r="K18" s="134">
        <v>1</v>
      </c>
      <c r="L18" s="134"/>
      <c r="M18" s="134"/>
      <c r="N18" s="134">
        <v>0</v>
      </c>
      <c r="O18" s="134"/>
      <c r="P18" s="134"/>
      <c r="Q18" s="134"/>
      <c r="R18" s="134">
        <v>5</v>
      </c>
      <c r="S18" s="134"/>
      <c r="T18" s="134">
        <v>1</v>
      </c>
      <c r="U18" s="134"/>
      <c r="V18" s="142" t="s">
        <v>349</v>
      </c>
    </row>
    <row r="19" spans="1:22" customFormat="1" ht="72">
      <c r="A19" s="134">
        <v>12</v>
      </c>
      <c r="B19" s="138" t="s">
        <v>152</v>
      </c>
      <c r="C19" s="134">
        <v>256</v>
      </c>
      <c r="D19" s="134" t="s">
        <v>137</v>
      </c>
      <c r="E19" s="134" t="s">
        <v>138</v>
      </c>
      <c r="F19" s="7" t="s">
        <v>153</v>
      </c>
      <c r="G19" s="134" t="s">
        <v>284</v>
      </c>
      <c r="H19" s="134"/>
      <c r="I19" s="134">
        <f t="shared" si="0"/>
        <v>2</v>
      </c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>
        <v>2</v>
      </c>
      <c r="U19" s="134"/>
      <c r="V19" s="142" t="s">
        <v>350</v>
      </c>
    </row>
    <row r="20" spans="1:22" customFormat="1" ht="48">
      <c r="A20" s="134">
        <v>13</v>
      </c>
      <c r="B20" s="138" t="s">
        <v>149</v>
      </c>
      <c r="C20" s="134">
        <v>120</v>
      </c>
      <c r="D20" s="134" t="s">
        <v>137</v>
      </c>
      <c r="E20" s="134" t="s">
        <v>150</v>
      </c>
      <c r="F20" s="7" t="s">
        <v>263</v>
      </c>
      <c r="G20" s="134" t="s">
        <v>286</v>
      </c>
      <c r="H20" s="134"/>
      <c r="I20" s="134">
        <f t="shared" si="0"/>
        <v>3</v>
      </c>
      <c r="J20" s="134"/>
      <c r="K20" s="134"/>
      <c r="L20" s="134"/>
      <c r="M20" s="134"/>
      <c r="N20" s="134"/>
      <c r="O20" s="134"/>
      <c r="P20" s="134"/>
      <c r="Q20" s="134"/>
      <c r="R20" s="134">
        <v>3</v>
      </c>
      <c r="S20" s="134"/>
      <c r="T20" s="134"/>
      <c r="U20" s="134"/>
      <c r="V20" s="142" t="s">
        <v>348</v>
      </c>
    </row>
    <row r="21" spans="1:22" customFormat="1" ht="48">
      <c r="A21" s="134">
        <v>14</v>
      </c>
      <c r="B21" s="138" t="s">
        <v>149</v>
      </c>
      <c r="C21" s="134">
        <v>104</v>
      </c>
      <c r="D21" s="134" t="s">
        <v>140</v>
      </c>
      <c r="E21" s="134" t="s">
        <v>151</v>
      </c>
      <c r="F21" s="7" t="s">
        <v>263</v>
      </c>
      <c r="G21" s="134" t="s">
        <v>287</v>
      </c>
      <c r="H21" s="134"/>
      <c r="I21" s="134">
        <f t="shared" si="0"/>
        <v>8</v>
      </c>
      <c r="J21" s="134"/>
      <c r="K21" s="134">
        <v>6</v>
      </c>
      <c r="L21" s="134"/>
      <c r="M21" s="134"/>
      <c r="N21" s="134"/>
      <c r="O21" s="134"/>
      <c r="P21" s="134"/>
      <c r="Q21" s="134"/>
      <c r="R21" s="134">
        <v>2</v>
      </c>
      <c r="S21" s="134"/>
      <c r="T21" s="134"/>
      <c r="U21" s="134"/>
      <c r="V21" s="142" t="s">
        <v>350</v>
      </c>
    </row>
    <row r="22" spans="1:22" customFormat="1" ht="63.75" customHeight="1">
      <c r="A22" s="134">
        <v>15</v>
      </c>
      <c r="B22" s="138" t="s">
        <v>149</v>
      </c>
      <c r="C22" s="134">
        <v>72</v>
      </c>
      <c r="D22" s="134" t="s">
        <v>54</v>
      </c>
      <c r="E22" s="134" t="s">
        <v>141</v>
      </c>
      <c r="F22" s="7" t="s">
        <v>345</v>
      </c>
      <c r="G22" s="134"/>
      <c r="H22" s="134"/>
      <c r="I22" s="134">
        <f t="shared" si="0"/>
        <v>1</v>
      </c>
      <c r="J22" s="134"/>
      <c r="K22" s="134"/>
      <c r="L22" s="134"/>
      <c r="M22" s="134"/>
      <c r="N22" s="134"/>
      <c r="O22" s="134"/>
      <c r="P22" s="134"/>
      <c r="Q22" s="134"/>
      <c r="R22" s="134">
        <v>1</v>
      </c>
      <c r="S22" s="134"/>
      <c r="T22" s="134"/>
      <c r="U22" s="134"/>
      <c r="V22" s="142" t="s">
        <v>349</v>
      </c>
    </row>
    <row r="23" spans="1:22" ht="34.5" customHeight="1">
      <c r="A23" s="134">
        <v>16</v>
      </c>
      <c r="B23" s="143"/>
      <c r="C23" s="4"/>
      <c r="D23" s="133"/>
      <c r="E23" s="4"/>
      <c r="F23" s="5"/>
      <c r="G23" s="5"/>
      <c r="H23" s="5"/>
      <c r="I23" s="3">
        <f>SUM(I8:I22)</f>
        <v>40</v>
      </c>
      <c r="J23" s="3">
        <f t="shared" ref="J23:U23" si="1">SUM(J8:J22)</f>
        <v>1</v>
      </c>
      <c r="K23" s="3">
        <f t="shared" si="1"/>
        <v>8</v>
      </c>
      <c r="L23" s="3">
        <f t="shared" si="1"/>
        <v>1</v>
      </c>
      <c r="M23" s="3">
        <f t="shared" si="1"/>
        <v>0</v>
      </c>
      <c r="N23" s="3">
        <f t="shared" si="1"/>
        <v>1</v>
      </c>
      <c r="O23" s="3">
        <f t="shared" si="1"/>
        <v>0</v>
      </c>
      <c r="P23" s="3">
        <f t="shared" si="1"/>
        <v>0</v>
      </c>
      <c r="Q23" s="3">
        <f t="shared" si="1"/>
        <v>2</v>
      </c>
      <c r="R23" s="3">
        <f t="shared" si="1"/>
        <v>18</v>
      </c>
      <c r="S23" s="3">
        <f t="shared" si="1"/>
        <v>0</v>
      </c>
      <c r="T23" s="3">
        <f t="shared" si="1"/>
        <v>7</v>
      </c>
      <c r="U23" s="3">
        <f t="shared" si="1"/>
        <v>2</v>
      </c>
      <c r="V23" s="153"/>
    </row>
    <row r="24" spans="1:22" ht="47.25" customHeight="1">
      <c r="A24" s="134">
        <v>17</v>
      </c>
      <c r="B24" s="11" t="s">
        <v>46</v>
      </c>
      <c r="C24" s="7">
        <v>24</v>
      </c>
      <c r="D24" s="7" t="s">
        <v>31</v>
      </c>
      <c r="E24" s="7" t="s">
        <v>328</v>
      </c>
      <c r="F24" s="7" t="s">
        <v>329</v>
      </c>
      <c r="G24" s="7"/>
      <c r="H24" s="99" t="s">
        <v>330</v>
      </c>
      <c r="I24" s="7">
        <f t="shared" ref="I24:I80" si="2">SUM(J24:U24)</f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3" t="s">
        <v>348</v>
      </c>
    </row>
    <row r="25" spans="1:22" ht="44.25" customHeight="1">
      <c r="A25" s="134">
        <v>18</v>
      </c>
      <c r="B25" s="11" t="s">
        <v>46</v>
      </c>
      <c r="C25" s="7">
        <v>24</v>
      </c>
      <c r="D25" s="7" t="s">
        <v>31</v>
      </c>
      <c r="E25" s="7" t="s">
        <v>295</v>
      </c>
      <c r="F25" s="7" t="s">
        <v>296</v>
      </c>
      <c r="G25" s="7"/>
      <c r="H25" s="99" t="s">
        <v>196</v>
      </c>
      <c r="I25" s="7">
        <f t="shared" si="2"/>
        <v>25</v>
      </c>
      <c r="J25" s="7"/>
      <c r="K25" s="7"/>
      <c r="L25" s="7"/>
      <c r="M25" s="7"/>
      <c r="N25" s="7"/>
      <c r="O25" s="7"/>
      <c r="P25" s="7"/>
      <c r="Q25" s="7"/>
      <c r="R25" s="7"/>
      <c r="S25" s="7">
        <v>25</v>
      </c>
      <c r="T25" s="7"/>
      <c r="U25" s="7"/>
      <c r="V25" s="13" t="s">
        <v>348</v>
      </c>
    </row>
    <row r="26" spans="1:22" ht="51" customHeight="1">
      <c r="A26" s="134">
        <v>19</v>
      </c>
      <c r="B26" s="11" t="s">
        <v>50</v>
      </c>
      <c r="C26" s="7">
        <v>24</v>
      </c>
      <c r="D26" s="7" t="s">
        <v>31</v>
      </c>
      <c r="E26" s="7" t="s">
        <v>243</v>
      </c>
      <c r="F26" s="7" t="s">
        <v>200</v>
      </c>
      <c r="G26" s="13"/>
      <c r="H26" s="7" t="s">
        <v>291</v>
      </c>
      <c r="I26" s="7">
        <f t="shared" si="2"/>
        <v>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3" t="s">
        <v>349</v>
      </c>
    </row>
    <row r="27" spans="1:22" ht="69" customHeight="1">
      <c r="A27" s="134">
        <v>20</v>
      </c>
      <c r="B27" s="11" t="s">
        <v>50</v>
      </c>
      <c r="C27" s="7">
        <v>24</v>
      </c>
      <c r="D27" s="7" t="s">
        <v>31</v>
      </c>
      <c r="E27" s="7" t="s">
        <v>190</v>
      </c>
      <c r="F27" s="7" t="s">
        <v>191</v>
      </c>
      <c r="G27" s="13"/>
      <c r="H27" s="7" t="s">
        <v>255</v>
      </c>
      <c r="I27" s="7">
        <f t="shared" si="2"/>
        <v>40</v>
      </c>
      <c r="J27" s="7"/>
      <c r="K27" s="7">
        <v>40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 t="s">
        <v>349</v>
      </c>
    </row>
    <row r="28" spans="1:22" ht="49.5" customHeight="1">
      <c r="A28" s="134">
        <v>21</v>
      </c>
      <c r="B28" s="11" t="s">
        <v>50</v>
      </c>
      <c r="C28" s="7">
        <v>24</v>
      </c>
      <c r="D28" s="7" t="s">
        <v>31</v>
      </c>
      <c r="E28" s="7" t="s">
        <v>302</v>
      </c>
      <c r="F28" s="7" t="s">
        <v>267</v>
      </c>
      <c r="G28" s="13"/>
      <c r="H28" s="99" t="s">
        <v>218</v>
      </c>
      <c r="I28" s="7">
        <f t="shared" si="2"/>
        <v>14</v>
      </c>
      <c r="J28" s="7"/>
      <c r="K28" s="7"/>
      <c r="L28" s="7"/>
      <c r="M28" s="7"/>
      <c r="N28" s="7"/>
      <c r="O28" s="7"/>
      <c r="P28" s="7"/>
      <c r="Q28" s="7">
        <v>4</v>
      </c>
      <c r="R28" s="7"/>
      <c r="S28" s="7"/>
      <c r="T28" s="7">
        <v>10</v>
      </c>
      <c r="U28" s="7"/>
      <c r="V28" s="7" t="s">
        <v>349</v>
      </c>
    </row>
    <row r="29" spans="1:22" ht="66.75" customHeight="1">
      <c r="A29" s="134">
        <v>22</v>
      </c>
      <c r="B29" s="11" t="s">
        <v>45</v>
      </c>
      <c r="C29" s="7">
        <v>24</v>
      </c>
      <c r="D29" s="7" t="s">
        <v>31</v>
      </c>
      <c r="E29" s="7" t="s">
        <v>253</v>
      </c>
      <c r="F29" s="7" t="s">
        <v>334</v>
      </c>
      <c r="G29" s="7"/>
      <c r="H29" s="99" t="s">
        <v>192</v>
      </c>
      <c r="I29" s="7">
        <f t="shared" si="2"/>
        <v>11</v>
      </c>
      <c r="J29" s="7"/>
      <c r="K29" s="7"/>
      <c r="L29" s="7"/>
      <c r="M29" s="7"/>
      <c r="N29" s="7"/>
      <c r="O29" s="7"/>
      <c r="P29" s="7"/>
      <c r="Q29" s="7">
        <v>11</v>
      </c>
      <c r="R29" s="7"/>
      <c r="S29" s="7"/>
      <c r="T29" s="7"/>
      <c r="U29" s="7"/>
      <c r="V29" s="3" t="s">
        <v>350</v>
      </c>
    </row>
    <row r="30" spans="1:22" ht="69.75" customHeight="1">
      <c r="A30" s="134">
        <v>23</v>
      </c>
      <c r="B30" s="11" t="s">
        <v>57</v>
      </c>
      <c r="C30" s="7">
        <v>24</v>
      </c>
      <c r="D30" s="7" t="s">
        <v>21</v>
      </c>
      <c r="E30" s="7" t="s">
        <v>256</v>
      </c>
      <c r="F30" s="7" t="s">
        <v>257</v>
      </c>
      <c r="G30" s="13"/>
      <c r="H30" s="7" t="s">
        <v>314</v>
      </c>
      <c r="I30" s="7">
        <f t="shared" si="2"/>
        <v>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3" t="s">
        <v>350</v>
      </c>
    </row>
    <row r="31" spans="1:22" ht="73.5" customHeight="1">
      <c r="A31" s="134">
        <v>24</v>
      </c>
      <c r="B31" s="11" t="s">
        <v>42</v>
      </c>
      <c r="C31" s="7">
        <v>24</v>
      </c>
      <c r="D31" s="7" t="s">
        <v>21</v>
      </c>
      <c r="E31" s="7" t="s">
        <v>256</v>
      </c>
      <c r="F31" s="7" t="s">
        <v>257</v>
      </c>
      <c r="G31" s="13"/>
      <c r="H31" s="7" t="s">
        <v>314</v>
      </c>
      <c r="I31" s="7">
        <f t="shared" si="2"/>
        <v>3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3</v>
      </c>
      <c r="U31" s="7"/>
      <c r="V31" s="3" t="s">
        <v>350</v>
      </c>
    </row>
    <row r="32" spans="1:22" ht="36" customHeight="1">
      <c r="A32" s="134">
        <v>25</v>
      </c>
      <c r="B32" s="11" t="s">
        <v>60</v>
      </c>
      <c r="C32" s="7">
        <v>16</v>
      </c>
      <c r="D32" s="7" t="s">
        <v>31</v>
      </c>
      <c r="E32" s="7" t="s">
        <v>265</v>
      </c>
      <c r="F32" s="7"/>
      <c r="G32" s="7"/>
      <c r="H32" s="99" t="s">
        <v>335</v>
      </c>
      <c r="I32" s="7">
        <f t="shared" si="2"/>
        <v>5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v>5</v>
      </c>
      <c r="U32" s="7"/>
      <c r="V32" s="7" t="s">
        <v>348</v>
      </c>
    </row>
    <row r="33" spans="1:22" ht="38.25" customHeight="1">
      <c r="A33" s="134">
        <v>26</v>
      </c>
      <c r="B33" s="11" t="s">
        <v>38</v>
      </c>
      <c r="C33" s="7">
        <v>16</v>
      </c>
      <c r="D33" s="7" t="s">
        <v>19</v>
      </c>
      <c r="E33" s="7" t="s">
        <v>332</v>
      </c>
      <c r="F33" s="7"/>
      <c r="G33" s="7"/>
      <c r="H33" s="7" t="s">
        <v>182</v>
      </c>
      <c r="I33" s="7">
        <f t="shared" si="2"/>
        <v>4</v>
      </c>
      <c r="J33" s="7"/>
      <c r="K33" s="7"/>
      <c r="L33" s="7"/>
      <c r="M33" s="7"/>
      <c r="N33" s="7"/>
      <c r="O33" s="7"/>
      <c r="P33" s="7"/>
      <c r="Q33" s="7"/>
      <c r="R33" s="7">
        <v>4</v>
      </c>
      <c r="S33" s="7"/>
      <c r="T33" s="7"/>
      <c r="U33" s="7"/>
      <c r="V33" s="19" t="s">
        <v>348</v>
      </c>
    </row>
    <row r="34" spans="1:22" s="132" customFormat="1" ht="69.75" customHeight="1">
      <c r="A34" s="134">
        <v>27</v>
      </c>
      <c r="B34" s="130" t="s">
        <v>27</v>
      </c>
      <c r="C34" s="3">
        <v>24</v>
      </c>
      <c r="D34" s="3" t="s">
        <v>21</v>
      </c>
      <c r="E34" s="7" t="s">
        <v>325</v>
      </c>
      <c r="F34" s="7" t="s">
        <v>326</v>
      </c>
      <c r="G34" s="7"/>
      <c r="H34" s="7" t="s">
        <v>327</v>
      </c>
      <c r="I34" s="7">
        <f t="shared" si="2"/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31"/>
      <c r="V34" s="3" t="s">
        <v>348</v>
      </c>
    </row>
    <row r="35" spans="1:22" s="132" customFormat="1" ht="66.75" customHeight="1">
      <c r="A35" s="134">
        <v>28</v>
      </c>
      <c r="B35" s="130" t="s">
        <v>26</v>
      </c>
      <c r="C35" s="3">
        <v>24</v>
      </c>
      <c r="D35" s="3" t="s">
        <v>21</v>
      </c>
      <c r="E35" s="7" t="s">
        <v>325</v>
      </c>
      <c r="F35" s="7" t="s">
        <v>326</v>
      </c>
      <c r="G35" s="7"/>
      <c r="H35" s="7" t="s">
        <v>327</v>
      </c>
      <c r="I35" s="7">
        <f t="shared" si="2"/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31"/>
      <c r="V35" s="3" t="s">
        <v>348</v>
      </c>
    </row>
    <row r="36" spans="1:22" s="132" customFormat="1" ht="71.25" customHeight="1">
      <c r="A36" s="134">
        <v>29</v>
      </c>
      <c r="B36" s="130" t="s">
        <v>51</v>
      </c>
      <c r="C36" s="3">
        <v>24</v>
      </c>
      <c r="D36" s="3" t="s">
        <v>22</v>
      </c>
      <c r="E36" s="7" t="s">
        <v>325</v>
      </c>
      <c r="F36" s="7" t="s">
        <v>326</v>
      </c>
      <c r="G36" s="7"/>
      <c r="H36" s="7" t="s">
        <v>327</v>
      </c>
      <c r="I36" s="7">
        <f t="shared" si="2"/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31"/>
      <c r="V36" s="3" t="s">
        <v>348</v>
      </c>
    </row>
    <row r="37" spans="1:22" s="15" customFormat="1" ht="44.25" customHeight="1">
      <c r="A37" s="134">
        <v>30</v>
      </c>
      <c r="B37" s="11" t="s">
        <v>26</v>
      </c>
      <c r="C37" s="7">
        <v>24</v>
      </c>
      <c r="D37" s="7" t="s">
        <v>21</v>
      </c>
      <c r="E37" s="7" t="s">
        <v>262</v>
      </c>
      <c r="F37" s="7" t="s">
        <v>267</v>
      </c>
      <c r="G37" s="7"/>
      <c r="H37" s="7" t="s">
        <v>218</v>
      </c>
      <c r="I37" s="7">
        <f t="shared" si="2"/>
        <v>1</v>
      </c>
      <c r="J37" s="7"/>
      <c r="K37" s="7"/>
      <c r="L37" s="7"/>
      <c r="M37" s="7"/>
      <c r="N37" s="7">
        <v>1</v>
      </c>
      <c r="O37" s="7"/>
      <c r="P37" s="7"/>
      <c r="Q37" s="7"/>
      <c r="R37" s="7"/>
      <c r="S37" s="7"/>
      <c r="T37" s="7"/>
      <c r="U37" s="7"/>
      <c r="V37" s="13" t="s">
        <v>348</v>
      </c>
    </row>
    <row r="38" spans="1:22" s="15" customFormat="1" ht="48" customHeight="1">
      <c r="A38" s="134">
        <v>31</v>
      </c>
      <c r="B38" s="11" t="s">
        <v>51</v>
      </c>
      <c r="C38" s="7">
        <v>24</v>
      </c>
      <c r="D38" s="7" t="s">
        <v>22</v>
      </c>
      <c r="E38" s="7" t="s">
        <v>262</v>
      </c>
      <c r="F38" s="7" t="s">
        <v>267</v>
      </c>
      <c r="G38" s="7"/>
      <c r="H38" s="7" t="s">
        <v>218</v>
      </c>
      <c r="I38" s="7">
        <f t="shared" si="2"/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3" t="s">
        <v>350</v>
      </c>
    </row>
    <row r="39" spans="1:22" s="15" customFormat="1" ht="60.75" customHeight="1">
      <c r="A39" s="134">
        <v>32</v>
      </c>
      <c r="B39" s="11" t="s">
        <v>26</v>
      </c>
      <c r="C39" s="7">
        <v>24</v>
      </c>
      <c r="D39" s="7" t="s">
        <v>21</v>
      </c>
      <c r="E39" s="7" t="s">
        <v>243</v>
      </c>
      <c r="F39" s="7" t="s">
        <v>200</v>
      </c>
      <c r="G39" s="7"/>
      <c r="H39" s="7" t="s">
        <v>244</v>
      </c>
      <c r="I39" s="7">
        <f t="shared" si="2"/>
        <v>0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13" t="s">
        <v>349</v>
      </c>
    </row>
    <row r="40" spans="1:22" s="15" customFormat="1" ht="63.75" customHeight="1">
      <c r="A40" s="134">
        <v>33</v>
      </c>
      <c r="B40" s="11" t="s">
        <v>51</v>
      </c>
      <c r="C40" s="7">
        <v>24</v>
      </c>
      <c r="D40" s="7" t="s">
        <v>22</v>
      </c>
      <c r="E40" s="7" t="s">
        <v>243</v>
      </c>
      <c r="F40" s="7" t="s">
        <v>200</v>
      </c>
      <c r="G40" s="13"/>
      <c r="H40" s="7" t="s">
        <v>244</v>
      </c>
      <c r="I40" s="7">
        <f t="shared" si="2"/>
        <v>0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13" t="s">
        <v>349</v>
      </c>
    </row>
    <row r="41" spans="1:22" s="15" customFormat="1" ht="88.5" customHeight="1">
      <c r="A41" s="134">
        <v>34</v>
      </c>
      <c r="B41" s="11" t="s">
        <v>27</v>
      </c>
      <c r="C41" s="7">
        <v>24</v>
      </c>
      <c r="D41" s="7" t="s">
        <v>21</v>
      </c>
      <c r="E41" s="7" t="s">
        <v>256</v>
      </c>
      <c r="F41" s="7" t="s">
        <v>257</v>
      </c>
      <c r="G41" s="13"/>
      <c r="H41" s="7" t="s">
        <v>258</v>
      </c>
      <c r="I41" s="7">
        <f t="shared" si="2"/>
        <v>6</v>
      </c>
      <c r="J41" s="7"/>
      <c r="K41" s="7"/>
      <c r="L41" s="7">
        <v>1</v>
      </c>
      <c r="M41" s="7"/>
      <c r="N41" s="7"/>
      <c r="O41" s="7"/>
      <c r="P41" s="7"/>
      <c r="Q41" s="7">
        <v>5</v>
      </c>
      <c r="R41" s="7"/>
      <c r="S41" s="7"/>
      <c r="T41" s="7"/>
      <c r="U41" s="7"/>
      <c r="V41" s="13" t="s">
        <v>350</v>
      </c>
    </row>
    <row r="42" spans="1:22" s="15" customFormat="1" ht="68.25" customHeight="1">
      <c r="A42" s="134">
        <v>35</v>
      </c>
      <c r="B42" s="11" t="s">
        <v>26</v>
      </c>
      <c r="C42" s="7">
        <v>24</v>
      </c>
      <c r="D42" s="7" t="s">
        <v>21</v>
      </c>
      <c r="E42" s="7" t="s">
        <v>194</v>
      </c>
      <c r="F42" s="7" t="s">
        <v>195</v>
      </c>
      <c r="G42" s="13"/>
      <c r="H42" s="7" t="s">
        <v>196</v>
      </c>
      <c r="I42" s="7">
        <f t="shared" si="2"/>
        <v>25</v>
      </c>
      <c r="J42" s="7"/>
      <c r="K42" s="7"/>
      <c r="L42" s="7"/>
      <c r="M42" s="7"/>
      <c r="N42" s="7"/>
      <c r="O42" s="7"/>
      <c r="P42" s="7"/>
      <c r="Q42" s="7">
        <v>25</v>
      </c>
      <c r="R42" s="7"/>
      <c r="S42" s="7"/>
      <c r="T42" s="7"/>
      <c r="U42" s="7"/>
      <c r="V42" s="13" t="s">
        <v>348</v>
      </c>
    </row>
    <row r="43" spans="1:22" s="15" customFormat="1" ht="65.25" customHeight="1">
      <c r="A43" s="134">
        <v>36</v>
      </c>
      <c r="B43" s="11" t="s">
        <v>51</v>
      </c>
      <c r="C43" s="7">
        <v>24</v>
      </c>
      <c r="D43" s="7" t="s">
        <v>22</v>
      </c>
      <c r="E43" s="7" t="s">
        <v>194</v>
      </c>
      <c r="F43" s="7" t="s">
        <v>195</v>
      </c>
      <c r="G43" s="13"/>
      <c r="H43" s="7" t="s">
        <v>196</v>
      </c>
      <c r="I43" s="7">
        <f t="shared" si="2"/>
        <v>6</v>
      </c>
      <c r="J43" s="7"/>
      <c r="K43" s="7"/>
      <c r="L43" s="7"/>
      <c r="M43" s="7"/>
      <c r="N43" s="7"/>
      <c r="O43" s="7"/>
      <c r="P43" s="7"/>
      <c r="Q43" s="7">
        <v>6</v>
      </c>
      <c r="R43" s="7"/>
      <c r="S43" s="7"/>
      <c r="T43" s="7"/>
      <c r="U43" s="7"/>
      <c r="V43" s="13" t="s">
        <v>348</v>
      </c>
    </row>
    <row r="44" spans="1:22" s="15" customFormat="1" ht="69.75" customHeight="1">
      <c r="A44" s="134">
        <v>37</v>
      </c>
      <c r="B44" s="11" t="s">
        <v>27</v>
      </c>
      <c r="C44" s="7">
        <v>24</v>
      </c>
      <c r="D44" s="7" t="s">
        <v>21</v>
      </c>
      <c r="E44" s="7" t="s">
        <v>190</v>
      </c>
      <c r="F44" s="7" t="s">
        <v>191</v>
      </c>
      <c r="G44" s="7"/>
      <c r="H44" s="99" t="s">
        <v>331</v>
      </c>
      <c r="I44" s="7">
        <f t="shared" si="2"/>
        <v>6</v>
      </c>
      <c r="J44" s="7"/>
      <c r="K44" s="7"/>
      <c r="L44" s="7"/>
      <c r="M44" s="7"/>
      <c r="N44" s="7"/>
      <c r="O44" s="7"/>
      <c r="P44" s="7"/>
      <c r="Q44" s="7"/>
      <c r="R44" s="7">
        <v>6</v>
      </c>
      <c r="S44" s="7"/>
      <c r="T44" s="7"/>
      <c r="U44" s="7"/>
      <c r="V44" s="13" t="s">
        <v>350</v>
      </c>
    </row>
    <row r="45" spans="1:22" s="15" customFormat="1" ht="66.75" customHeight="1">
      <c r="A45" s="134">
        <v>38</v>
      </c>
      <c r="B45" s="11" t="s">
        <v>26</v>
      </c>
      <c r="C45" s="7">
        <v>24</v>
      </c>
      <c r="D45" s="7" t="s">
        <v>21</v>
      </c>
      <c r="E45" s="7" t="s">
        <v>190</v>
      </c>
      <c r="F45" s="7" t="s">
        <v>191</v>
      </c>
      <c r="G45" s="7"/>
      <c r="H45" s="99" t="s">
        <v>331</v>
      </c>
      <c r="I45" s="7">
        <f t="shared" si="2"/>
        <v>22</v>
      </c>
      <c r="J45" s="7"/>
      <c r="K45" s="7"/>
      <c r="L45" s="7"/>
      <c r="M45" s="7"/>
      <c r="N45" s="7"/>
      <c r="O45" s="7"/>
      <c r="P45" s="7"/>
      <c r="Q45" s="7"/>
      <c r="R45" s="7">
        <v>22</v>
      </c>
      <c r="S45" s="7"/>
      <c r="T45" s="7"/>
      <c r="U45" s="7"/>
      <c r="V45" s="13" t="s">
        <v>350</v>
      </c>
    </row>
    <row r="46" spans="1:22" s="15" customFormat="1" ht="69" customHeight="1">
      <c r="A46" s="134">
        <v>39</v>
      </c>
      <c r="B46" s="11" t="s">
        <v>51</v>
      </c>
      <c r="C46" s="7">
        <v>24</v>
      </c>
      <c r="D46" s="7" t="s">
        <v>22</v>
      </c>
      <c r="E46" s="7" t="s">
        <v>190</v>
      </c>
      <c r="F46" s="7" t="s">
        <v>191</v>
      </c>
      <c r="G46" s="7"/>
      <c r="H46" s="99" t="s">
        <v>331</v>
      </c>
      <c r="I46" s="7">
        <f t="shared" si="2"/>
        <v>3</v>
      </c>
      <c r="J46" s="7"/>
      <c r="K46" s="7"/>
      <c r="L46" s="7"/>
      <c r="M46" s="7"/>
      <c r="N46" s="7"/>
      <c r="O46" s="7"/>
      <c r="P46" s="7"/>
      <c r="Q46" s="7"/>
      <c r="R46" s="7">
        <v>3</v>
      </c>
      <c r="S46" s="7"/>
      <c r="T46" s="7"/>
      <c r="U46" s="7"/>
      <c r="V46" s="13" t="s">
        <v>350</v>
      </c>
    </row>
    <row r="47" spans="1:22" s="15" customFormat="1" ht="87" customHeight="1">
      <c r="A47" s="134">
        <v>40</v>
      </c>
      <c r="B47" s="11" t="s">
        <v>27</v>
      </c>
      <c r="C47" s="7">
        <v>24</v>
      </c>
      <c r="D47" s="7" t="s">
        <v>21</v>
      </c>
      <c r="E47" s="7" t="s">
        <v>227</v>
      </c>
      <c r="F47" s="7" t="s">
        <v>228</v>
      </c>
      <c r="G47" s="7"/>
      <c r="H47" s="99" t="s">
        <v>259</v>
      </c>
      <c r="I47" s="7">
        <f t="shared" si="2"/>
        <v>0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13" t="s">
        <v>350</v>
      </c>
    </row>
    <row r="48" spans="1:22" s="15" customFormat="1" ht="75" customHeight="1">
      <c r="A48" s="134">
        <v>41</v>
      </c>
      <c r="B48" s="11" t="s">
        <v>27</v>
      </c>
      <c r="C48" s="7">
        <v>24</v>
      </c>
      <c r="D48" s="7" t="s">
        <v>21</v>
      </c>
      <c r="E48" s="7" t="s">
        <v>288</v>
      </c>
      <c r="F48" s="7" t="s">
        <v>289</v>
      </c>
      <c r="G48" s="13"/>
      <c r="H48" s="7" t="s">
        <v>290</v>
      </c>
      <c r="I48" s="7">
        <f t="shared" si="2"/>
        <v>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13" t="s">
        <v>348</v>
      </c>
    </row>
    <row r="49" spans="1:22" s="15" customFormat="1" ht="75.75" customHeight="1">
      <c r="A49" s="134">
        <v>42</v>
      </c>
      <c r="B49" s="11" t="s">
        <v>26</v>
      </c>
      <c r="C49" s="7">
        <v>24</v>
      </c>
      <c r="D49" s="7" t="s">
        <v>21</v>
      </c>
      <c r="E49" s="7" t="s">
        <v>288</v>
      </c>
      <c r="F49" s="7" t="s">
        <v>289</v>
      </c>
      <c r="G49" s="13"/>
      <c r="H49" s="7" t="s">
        <v>290</v>
      </c>
      <c r="I49" s="7">
        <f t="shared" si="2"/>
        <v>0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13" t="s">
        <v>348</v>
      </c>
    </row>
    <row r="50" spans="1:22" s="15" customFormat="1" ht="78" customHeight="1">
      <c r="A50" s="134">
        <v>43</v>
      </c>
      <c r="B50" s="11" t="s">
        <v>51</v>
      </c>
      <c r="C50" s="7">
        <v>24</v>
      </c>
      <c r="D50" s="7" t="s">
        <v>22</v>
      </c>
      <c r="E50" s="7" t="s">
        <v>288</v>
      </c>
      <c r="F50" s="7" t="s">
        <v>289</v>
      </c>
      <c r="G50" s="13"/>
      <c r="H50" s="7" t="s">
        <v>290</v>
      </c>
      <c r="I50" s="7">
        <f t="shared" si="2"/>
        <v>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13" t="s">
        <v>348</v>
      </c>
    </row>
    <row r="51" spans="1:22" s="15" customFormat="1" ht="57" customHeight="1">
      <c r="A51" s="134">
        <v>44</v>
      </c>
      <c r="B51" s="11" t="s">
        <v>27</v>
      </c>
      <c r="C51" s="7">
        <v>24</v>
      </c>
      <c r="D51" s="7" t="s">
        <v>21</v>
      </c>
      <c r="E51" s="7" t="s">
        <v>306</v>
      </c>
      <c r="F51" s="7" t="s">
        <v>313</v>
      </c>
      <c r="G51" s="13"/>
      <c r="H51" s="7" t="s">
        <v>308</v>
      </c>
      <c r="I51" s="7">
        <f t="shared" si="2"/>
        <v>4</v>
      </c>
      <c r="J51" s="7"/>
      <c r="K51" s="7">
        <v>2</v>
      </c>
      <c r="L51" s="7"/>
      <c r="M51" s="7"/>
      <c r="N51" s="7"/>
      <c r="O51" s="7"/>
      <c r="P51" s="7"/>
      <c r="Q51" s="7"/>
      <c r="R51" s="7"/>
      <c r="S51" s="7">
        <v>2</v>
      </c>
      <c r="T51" s="7"/>
      <c r="U51" s="7"/>
      <c r="V51" s="13" t="s">
        <v>349</v>
      </c>
    </row>
    <row r="52" spans="1:22" s="15" customFormat="1" ht="53.25" customHeight="1">
      <c r="A52" s="134">
        <v>45</v>
      </c>
      <c r="B52" s="11" t="s">
        <v>26</v>
      </c>
      <c r="C52" s="7">
        <v>24</v>
      </c>
      <c r="D52" s="7" t="s">
        <v>21</v>
      </c>
      <c r="E52" s="7" t="s">
        <v>306</v>
      </c>
      <c r="F52" s="7" t="s">
        <v>313</v>
      </c>
      <c r="G52" s="13"/>
      <c r="H52" s="7" t="s">
        <v>308</v>
      </c>
      <c r="I52" s="7">
        <f t="shared" si="2"/>
        <v>18</v>
      </c>
      <c r="J52" s="7"/>
      <c r="K52" s="7">
        <v>3</v>
      </c>
      <c r="L52" s="7"/>
      <c r="M52" s="7"/>
      <c r="N52" s="7"/>
      <c r="O52" s="7"/>
      <c r="P52" s="7"/>
      <c r="Q52" s="7"/>
      <c r="R52" s="7"/>
      <c r="S52" s="7">
        <v>15</v>
      </c>
      <c r="T52" s="7"/>
      <c r="U52" s="7"/>
      <c r="V52" s="13" t="s">
        <v>349</v>
      </c>
    </row>
    <row r="53" spans="1:22" s="15" customFormat="1" ht="51.75" customHeight="1">
      <c r="A53" s="134">
        <v>46</v>
      </c>
      <c r="B53" s="11" t="s">
        <v>51</v>
      </c>
      <c r="C53" s="7">
        <v>24</v>
      </c>
      <c r="D53" s="7" t="s">
        <v>22</v>
      </c>
      <c r="E53" s="7" t="s">
        <v>306</v>
      </c>
      <c r="F53" s="7" t="s">
        <v>313</v>
      </c>
      <c r="G53" s="13"/>
      <c r="H53" s="7" t="s">
        <v>308</v>
      </c>
      <c r="I53" s="7">
        <f t="shared" si="2"/>
        <v>6</v>
      </c>
      <c r="J53" s="7"/>
      <c r="K53" s="7">
        <v>4</v>
      </c>
      <c r="L53" s="7"/>
      <c r="M53" s="7"/>
      <c r="N53" s="7"/>
      <c r="O53" s="7"/>
      <c r="P53" s="7"/>
      <c r="Q53" s="7"/>
      <c r="R53" s="7"/>
      <c r="S53" s="7">
        <v>2</v>
      </c>
      <c r="T53" s="7"/>
      <c r="U53" s="7"/>
      <c r="V53" s="13" t="s">
        <v>349</v>
      </c>
    </row>
    <row r="54" spans="1:22" s="15" customFormat="1" ht="62.25" customHeight="1">
      <c r="A54" s="134">
        <v>47</v>
      </c>
      <c r="B54" s="11" t="s">
        <v>27</v>
      </c>
      <c r="C54" s="7">
        <v>24</v>
      </c>
      <c r="D54" s="7" t="s">
        <v>21</v>
      </c>
      <c r="E54" s="7" t="s">
        <v>204</v>
      </c>
      <c r="F54" s="7" t="s">
        <v>205</v>
      </c>
      <c r="G54" s="13"/>
      <c r="H54" s="7" t="s">
        <v>260</v>
      </c>
      <c r="I54" s="7">
        <f t="shared" si="2"/>
        <v>4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v>4</v>
      </c>
      <c r="U54" s="7"/>
      <c r="V54" s="13" t="s">
        <v>348</v>
      </c>
    </row>
    <row r="55" spans="1:22" s="15" customFormat="1" ht="66" customHeight="1">
      <c r="A55" s="134">
        <v>48</v>
      </c>
      <c r="B55" s="11" t="s">
        <v>26</v>
      </c>
      <c r="C55" s="7">
        <v>24</v>
      </c>
      <c r="D55" s="7" t="s">
        <v>21</v>
      </c>
      <c r="E55" s="7" t="s">
        <v>204</v>
      </c>
      <c r="F55" s="7" t="s">
        <v>205</v>
      </c>
      <c r="G55" s="13"/>
      <c r="H55" s="7" t="s">
        <v>260</v>
      </c>
      <c r="I55" s="7">
        <f t="shared" si="2"/>
        <v>8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v>8</v>
      </c>
      <c r="U55" s="7"/>
      <c r="V55" s="13" t="s">
        <v>349</v>
      </c>
    </row>
    <row r="56" spans="1:22" s="15" customFormat="1" ht="65.25" customHeight="1">
      <c r="A56" s="134">
        <v>49</v>
      </c>
      <c r="B56" s="11" t="s">
        <v>51</v>
      </c>
      <c r="C56" s="7">
        <v>24</v>
      </c>
      <c r="D56" s="7" t="s">
        <v>22</v>
      </c>
      <c r="E56" s="7" t="s">
        <v>204</v>
      </c>
      <c r="F56" s="7" t="s">
        <v>205</v>
      </c>
      <c r="G56" s="13"/>
      <c r="H56" s="7" t="s">
        <v>260</v>
      </c>
      <c r="I56" s="7">
        <f t="shared" si="2"/>
        <v>0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13" t="s">
        <v>350</v>
      </c>
    </row>
    <row r="57" spans="1:22" s="15" customFormat="1" ht="69.75" customHeight="1">
      <c r="A57" s="134">
        <v>50</v>
      </c>
      <c r="B57" s="11" t="s">
        <v>62</v>
      </c>
      <c r="C57" s="7">
        <v>24</v>
      </c>
      <c r="D57" s="7" t="s">
        <v>19</v>
      </c>
      <c r="E57" s="7" t="s">
        <v>190</v>
      </c>
      <c r="F57" s="7" t="s">
        <v>191</v>
      </c>
      <c r="G57" s="13"/>
      <c r="H57" s="7" t="s">
        <v>255</v>
      </c>
      <c r="I57" s="7">
        <f t="shared" si="2"/>
        <v>0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 t="s">
        <v>349</v>
      </c>
    </row>
    <row r="58" spans="1:22" s="15" customFormat="1" ht="81" customHeight="1">
      <c r="A58" s="134">
        <v>51</v>
      </c>
      <c r="B58" s="11" t="s">
        <v>39</v>
      </c>
      <c r="C58" s="7">
        <v>24</v>
      </c>
      <c r="D58" s="7" t="s">
        <v>19</v>
      </c>
      <c r="E58" s="7" t="s">
        <v>299</v>
      </c>
      <c r="F58" s="7" t="s">
        <v>228</v>
      </c>
      <c r="G58" s="7"/>
      <c r="H58" s="99" t="s">
        <v>300</v>
      </c>
      <c r="I58" s="7">
        <f t="shared" si="2"/>
        <v>5</v>
      </c>
      <c r="J58" s="7"/>
      <c r="K58" s="7"/>
      <c r="L58" s="7">
        <v>1</v>
      </c>
      <c r="M58" s="7"/>
      <c r="N58" s="7"/>
      <c r="O58" s="7"/>
      <c r="P58" s="7"/>
      <c r="Q58" s="7"/>
      <c r="R58" s="7">
        <v>1</v>
      </c>
      <c r="S58" s="7">
        <v>2</v>
      </c>
      <c r="T58" s="7">
        <v>1</v>
      </c>
      <c r="U58" s="7"/>
      <c r="V58" s="13" t="s">
        <v>350</v>
      </c>
    </row>
    <row r="59" spans="1:22" s="15" customFormat="1" ht="68.25" customHeight="1">
      <c r="A59" s="134">
        <v>52</v>
      </c>
      <c r="B59" s="11" t="s">
        <v>39</v>
      </c>
      <c r="C59" s="7">
        <v>24</v>
      </c>
      <c r="D59" s="7" t="s">
        <v>19</v>
      </c>
      <c r="E59" s="7" t="s">
        <v>299</v>
      </c>
      <c r="F59" s="7" t="s">
        <v>228</v>
      </c>
      <c r="G59" s="7"/>
      <c r="H59" s="99" t="s">
        <v>176</v>
      </c>
      <c r="I59" s="7">
        <f t="shared" si="2"/>
        <v>0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13" t="s">
        <v>350</v>
      </c>
    </row>
    <row r="60" spans="1:22" s="15" customFormat="1" ht="114.75" customHeight="1">
      <c r="A60" s="134">
        <v>53</v>
      </c>
      <c r="B60" s="11" t="s">
        <v>37</v>
      </c>
      <c r="C60" s="7">
        <v>72</v>
      </c>
      <c r="D60" s="7" t="s">
        <v>19</v>
      </c>
      <c r="E60" s="7" t="s">
        <v>340</v>
      </c>
      <c r="F60" s="99" t="s">
        <v>341</v>
      </c>
      <c r="G60" s="13"/>
      <c r="H60" s="7" t="s">
        <v>342</v>
      </c>
      <c r="I60" s="7">
        <f t="shared" si="2"/>
        <v>9</v>
      </c>
      <c r="J60" s="7"/>
      <c r="K60" s="7"/>
      <c r="L60" s="7"/>
      <c r="M60" s="7">
        <v>1</v>
      </c>
      <c r="N60" s="7"/>
      <c r="O60" s="7"/>
      <c r="P60" s="7"/>
      <c r="Q60" s="7"/>
      <c r="R60" s="7">
        <v>4</v>
      </c>
      <c r="S60" s="7"/>
      <c r="T60" s="7">
        <v>4</v>
      </c>
      <c r="U60" s="7"/>
      <c r="V60" s="7" t="s">
        <v>349</v>
      </c>
    </row>
    <row r="61" spans="1:22" s="15" customFormat="1" ht="69.75" customHeight="1">
      <c r="A61" s="134">
        <v>54</v>
      </c>
      <c r="B61" s="11" t="s">
        <v>30</v>
      </c>
      <c r="C61" s="7">
        <v>40</v>
      </c>
      <c r="D61" s="7" t="s">
        <v>31</v>
      </c>
      <c r="E61" s="7" t="s">
        <v>261</v>
      </c>
      <c r="F61" s="7" t="s">
        <v>266</v>
      </c>
      <c r="G61" s="13"/>
      <c r="H61" s="7" t="s">
        <v>333</v>
      </c>
      <c r="I61" s="7">
        <f t="shared" si="2"/>
        <v>29</v>
      </c>
      <c r="J61" s="7"/>
      <c r="K61" s="7"/>
      <c r="L61" s="7"/>
      <c r="M61" s="7"/>
      <c r="N61" s="7"/>
      <c r="O61" s="7"/>
      <c r="P61" s="7"/>
      <c r="Q61" s="7">
        <v>7</v>
      </c>
      <c r="R61" s="7"/>
      <c r="S61" s="7"/>
      <c r="T61" s="7">
        <v>22</v>
      </c>
      <c r="U61" s="7"/>
      <c r="V61" s="7" t="s">
        <v>350</v>
      </c>
    </row>
    <row r="62" spans="1:22" s="15" customFormat="1" ht="70.5" customHeight="1">
      <c r="A62" s="134">
        <v>55</v>
      </c>
      <c r="B62" s="11" t="s">
        <v>30</v>
      </c>
      <c r="C62" s="7">
        <v>40</v>
      </c>
      <c r="D62" s="7" t="s">
        <v>31</v>
      </c>
      <c r="E62" s="7" t="s">
        <v>319</v>
      </c>
      <c r="F62" s="7" t="s">
        <v>317</v>
      </c>
      <c r="G62" s="13"/>
      <c r="H62" s="7" t="s">
        <v>318</v>
      </c>
      <c r="I62" s="7">
        <f t="shared" si="2"/>
        <v>22</v>
      </c>
      <c r="J62" s="7"/>
      <c r="K62" s="7"/>
      <c r="L62" s="7"/>
      <c r="M62" s="7"/>
      <c r="N62" s="7">
        <v>2</v>
      </c>
      <c r="O62" s="7"/>
      <c r="P62" s="7"/>
      <c r="Q62" s="7"/>
      <c r="R62" s="7"/>
      <c r="S62" s="7"/>
      <c r="T62" s="7">
        <v>20</v>
      </c>
      <c r="U62" s="7"/>
      <c r="V62" s="7" t="s">
        <v>349</v>
      </c>
    </row>
    <row r="63" spans="1:22" s="15" customFormat="1" ht="69.75" customHeight="1">
      <c r="A63" s="134">
        <v>56</v>
      </c>
      <c r="B63" s="11" t="s">
        <v>30</v>
      </c>
      <c r="C63" s="7">
        <v>40</v>
      </c>
      <c r="D63" s="7" t="s">
        <v>31</v>
      </c>
      <c r="E63" s="7" t="s">
        <v>233</v>
      </c>
      <c r="F63" s="7" t="s">
        <v>235</v>
      </c>
      <c r="G63" s="13"/>
      <c r="H63" s="7" t="s">
        <v>234</v>
      </c>
      <c r="I63" s="7">
        <f t="shared" si="2"/>
        <v>0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 t="s">
        <v>349</v>
      </c>
    </row>
    <row r="64" spans="1:22" s="15" customFormat="1" ht="42" customHeight="1">
      <c r="A64" s="134">
        <v>57</v>
      </c>
      <c r="B64" s="11" t="s">
        <v>40</v>
      </c>
      <c r="C64" s="7">
        <v>24</v>
      </c>
      <c r="D64" s="7" t="s">
        <v>19</v>
      </c>
      <c r="E64" s="7" t="s">
        <v>306</v>
      </c>
      <c r="F64" s="7" t="s">
        <v>307</v>
      </c>
      <c r="G64" s="7"/>
      <c r="H64" s="99" t="s">
        <v>308</v>
      </c>
      <c r="I64" s="7">
        <f t="shared" si="2"/>
        <v>14</v>
      </c>
      <c r="J64" s="7"/>
      <c r="K64" s="7"/>
      <c r="L64" s="7"/>
      <c r="M64" s="7"/>
      <c r="N64" s="7"/>
      <c r="O64" s="7"/>
      <c r="P64" s="7"/>
      <c r="Q64" s="7"/>
      <c r="R64" s="7">
        <v>6</v>
      </c>
      <c r="S64" s="7"/>
      <c r="T64" s="7">
        <v>8</v>
      </c>
      <c r="U64" s="7"/>
      <c r="V64" s="13" t="s">
        <v>348</v>
      </c>
    </row>
    <row r="65" spans="1:22" s="15" customFormat="1" ht="67.5" customHeight="1">
      <c r="A65" s="134">
        <v>58</v>
      </c>
      <c r="B65" s="11" t="s">
        <v>33</v>
      </c>
      <c r="C65" s="7">
        <v>16</v>
      </c>
      <c r="D65" s="7" t="s">
        <v>21</v>
      </c>
      <c r="E65" s="7" t="s">
        <v>323</v>
      </c>
      <c r="F65" s="7" t="s">
        <v>324</v>
      </c>
      <c r="G65" s="7"/>
      <c r="H65" s="99" t="s">
        <v>303</v>
      </c>
      <c r="I65" s="7">
        <f t="shared" si="2"/>
        <v>30</v>
      </c>
      <c r="J65" s="7"/>
      <c r="K65" s="7"/>
      <c r="L65" s="7"/>
      <c r="M65" s="7"/>
      <c r="N65" s="7"/>
      <c r="O65" s="7"/>
      <c r="P65" s="7">
        <v>30</v>
      </c>
      <c r="Q65" s="7"/>
      <c r="R65" s="7"/>
      <c r="S65" s="7"/>
      <c r="T65" s="7"/>
      <c r="U65" s="7"/>
      <c r="V65" s="13" t="s">
        <v>348</v>
      </c>
    </row>
    <row r="66" spans="1:22" s="15" customFormat="1" ht="67.5" customHeight="1">
      <c r="A66" s="134">
        <v>59</v>
      </c>
      <c r="B66" s="11" t="s">
        <v>33</v>
      </c>
      <c r="C66" s="7">
        <v>16</v>
      </c>
      <c r="D66" s="7" t="s">
        <v>21</v>
      </c>
      <c r="E66" s="7" t="s">
        <v>323</v>
      </c>
      <c r="F66" s="7" t="s">
        <v>324</v>
      </c>
      <c r="G66" s="7"/>
      <c r="H66" s="99" t="s">
        <v>303</v>
      </c>
      <c r="I66" s="7">
        <f t="shared" ref="I66" si="3">SUM(J66:U66)</f>
        <v>26</v>
      </c>
      <c r="J66" s="7"/>
      <c r="K66" s="7"/>
      <c r="L66" s="7"/>
      <c r="M66" s="7"/>
      <c r="N66" s="7"/>
      <c r="O66" s="7"/>
      <c r="P66" s="7">
        <v>26</v>
      </c>
      <c r="Q66" s="7"/>
      <c r="R66" s="7"/>
      <c r="S66" s="7"/>
      <c r="T66" s="7"/>
      <c r="U66" s="7"/>
      <c r="V66" s="19" t="s">
        <v>350</v>
      </c>
    </row>
    <row r="67" spans="1:22" s="15" customFormat="1" ht="67.5" customHeight="1">
      <c r="A67" s="134">
        <v>60</v>
      </c>
      <c r="B67" s="11" t="s">
        <v>33</v>
      </c>
      <c r="C67" s="7">
        <v>16</v>
      </c>
      <c r="D67" s="7" t="s">
        <v>21</v>
      </c>
      <c r="E67" s="7" t="s">
        <v>323</v>
      </c>
      <c r="F67" s="7" t="s">
        <v>324</v>
      </c>
      <c r="G67" s="7"/>
      <c r="H67" s="99" t="s">
        <v>303</v>
      </c>
      <c r="I67" s="7">
        <f t="shared" si="2"/>
        <v>9</v>
      </c>
      <c r="J67" s="7"/>
      <c r="K67" s="7">
        <v>1</v>
      </c>
      <c r="L67" s="7"/>
      <c r="M67" s="7">
        <v>2</v>
      </c>
      <c r="N67" s="7">
        <v>1</v>
      </c>
      <c r="O67" s="7"/>
      <c r="P67" s="7"/>
      <c r="Q67" s="7"/>
      <c r="R67" s="7">
        <v>2</v>
      </c>
      <c r="S67" s="7"/>
      <c r="T67" s="7">
        <v>3</v>
      </c>
      <c r="U67" s="7"/>
      <c r="V67" s="19" t="s">
        <v>349</v>
      </c>
    </row>
    <row r="68" spans="1:22" s="15" customFormat="1" ht="131.25" customHeight="1">
      <c r="A68" s="134">
        <v>61</v>
      </c>
      <c r="B68" s="22" t="s">
        <v>164</v>
      </c>
      <c r="C68" s="3">
        <v>40</v>
      </c>
      <c r="D68" s="3" t="s">
        <v>31</v>
      </c>
      <c r="E68" s="7" t="s">
        <v>271</v>
      </c>
      <c r="F68" s="139" t="s">
        <v>273</v>
      </c>
      <c r="G68" s="139"/>
      <c r="H68" s="133" t="s">
        <v>274</v>
      </c>
      <c r="I68" s="7">
        <f t="shared" si="2"/>
        <v>17</v>
      </c>
      <c r="J68" s="3"/>
      <c r="K68" s="3"/>
      <c r="L68" s="3"/>
      <c r="M68" s="3"/>
      <c r="N68" s="3"/>
      <c r="O68" s="3"/>
      <c r="P68" s="3"/>
      <c r="Q68" s="3"/>
      <c r="R68" s="3"/>
      <c r="S68" s="3">
        <v>17</v>
      </c>
      <c r="T68" s="3"/>
      <c r="U68" s="3"/>
      <c r="V68" s="13" t="s">
        <v>348</v>
      </c>
    </row>
    <row r="69" spans="1:22" s="15" customFormat="1" ht="120" customHeight="1">
      <c r="A69" s="134">
        <v>62</v>
      </c>
      <c r="B69" s="22" t="s">
        <v>164</v>
      </c>
      <c r="C69" s="3">
        <v>40</v>
      </c>
      <c r="D69" s="3" t="s">
        <v>31</v>
      </c>
      <c r="E69" s="7" t="s">
        <v>272</v>
      </c>
      <c r="F69" s="139" t="s">
        <v>276</v>
      </c>
      <c r="G69" s="139"/>
      <c r="H69" s="133" t="s">
        <v>275</v>
      </c>
      <c r="I69" s="7">
        <f t="shared" si="2"/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 t="s">
        <v>350</v>
      </c>
    </row>
    <row r="70" spans="1:22" s="144" customFormat="1" ht="114" customHeight="1">
      <c r="A70" s="134">
        <v>63</v>
      </c>
      <c r="B70" s="22" t="s">
        <v>164</v>
      </c>
      <c r="C70" s="3">
        <v>40</v>
      </c>
      <c r="D70" s="3" t="s">
        <v>31</v>
      </c>
      <c r="E70" s="7" t="s">
        <v>233</v>
      </c>
      <c r="F70" s="139" t="s">
        <v>277</v>
      </c>
      <c r="G70" s="139"/>
      <c r="H70" s="133" t="s">
        <v>278</v>
      </c>
      <c r="I70" s="7">
        <f t="shared" si="2"/>
        <v>35</v>
      </c>
      <c r="J70" s="3"/>
      <c r="K70" s="3">
        <v>35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 t="s">
        <v>350</v>
      </c>
    </row>
    <row r="71" spans="1:22" s="144" customFormat="1" ht="109.5" customHeight="1">
      <c r="A71" s="134">
        <v>64</v>
      </c>
      <c r="B71" s="22" t="s">
        <v>164</v>
      </c>
      <c r="C71" s="3">
        <v>40</v>
      </c>
      <c r="D71" s="3" t="s">
        <v>31</v>
      </c>
      <c r="E71" s="7" t="s">
        <v>268</v>
      </c>
      <c r="F71" s="139" t="s">
        <v>269</v>
      </c>
      <c r="G71" s="139"/>
      <c r="H71" s="133" t="s">
        <v>270</v>
      </c>
      <c r="I71" s="7">
        <f t="shared" si="2"/>
        <v>0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 t="s">
        <v>349</v>
      </c>
    </row>
    <row r="72" spans="1:22" s="144" customFormat="1" ht="86.25" customHeight="1">
      <c r="A72" s="134">
        <v>65</v>
      </c>
      <c r="B72" s="22" t="s">
        <v>164</v>
      </c>
      <c r="C72" s="3">
        <v>40</v>
      </c>
      <c r="D72" s="3" t="s">
        <v>31</v>
      </c>
      <c r="E72" s="7" t="s">
        <v>320</v>
      </c>
      <c r="F72" s="139" t="s">
        <v>321</v>
      </c>
      <c r="G72" s="139"/>
      <c r="H72" s="133" t="s">
        <v>322</v>
      </c>
      <c r="I72" s="7">
        <f t="shared" si="2"/>
        <v>1</v>
      </c>
      <c r="J72" s="3"/>
      <c r="K72" s="3"/>
      <c r="L72" s="3"/>
      <c r="M72" s="3"/>
      <c r="N72" s="3"/>
      <c r="O72" s="3"/>
      <c r="P72" s="3"/>
      <c r="Q72" s="3"/>
      <c r="R72" s="3">
        <v>1</v>
      </c>
      <c r="S72" s="3"/>
      <c r="T72" s="3"/>
      <c r="U72" s="3"/>
      <c r="V72" s="13" t="s">
        <v>348</v>
      </c>
    </row>
    <row r="73" spans="1:22" s="144" customFormat="1" ht="49.5" customHeight="1">
      <c r="A73" s="134">
        <v>66</v>
      </c>
      <c r="B73" s="11" t="s">
        <v>41</v>
      </c>
      <c r="C73" s="7">
        <v>16</v>
      </c>
      <c r="D73" s="7" t="s">
        <v>19</v>
      </c>
      <c r="E73" s="99" t="s">
        <v>309</v>
      </c>
      <c r="F73" s="7"/>
      <c r="G73" s="13"/>
      <c r="H73" s="7" t="s">
        <v>303</v>
      </c>
      <c r="I73" s="7">
        <f t="shared" si="2"/>
        <v>10</v>
      </c>
      <c r="J73" s="7"/>
      <c r="K73" s="7"/>
      <c r="L73" s="7"/>
      <c r="M73" s="7"/>
      <c r="N73" s="7"/>
      <c r="O73" s="7"/>
      <c r="P73" s="7"/>
      <c r="Q73" s="7">
        <v>1</v>
      </c>
      <c r="R73" s="7"/>
      <c r="S73" s="7"/>
      <c r="T73" s="7">
        <v>9</v>
      </c>
      <c r="U73" s="7"/>
      <c r="V73" s="13" t="s">
        <v>348</v>
      </c>
    </row>
    <row r="74" spans="1:22" s="144" customFormat="1" ht="59.25" customHeight="1">
      <c r="A74" s="134">
        <v>67</v>
      </c>
      <c r="B74" s="11" t="s">
        <v>47</v>
      </c>
      <c r="C74" s="7">
        <v>24</v>
      </c>
      <c r="D74" s="7" t="s">
        <v>31</v>
      </c>
      <c r="E74" s="7" t="s">
        <v>227</v>
      </c>
      <c r="F74" s="7" t="s">
        <v>228</v>
      </c>
      <c r="G74" s="7"/>
      <c r="H74" s="99" t="s">
        <v>279</v>
      </c>
      <c r="I74" s="7">
        <f t="shared" ref="I74" si="4">SUM(J74:U74)</f>
        <v>39</v>
      </c>
      <c r="J74" s="7"/>
      <c r="K74" s="7">
        <v>39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13" t="s">
        <v>348</v>
      </c>
    </row>
    <row r="75" spans="1:22" s="144" customFormat="1" ht="75" customHeight="1">
      <c r="A75" s="134">
        <v>68</v>
      </c>
      <c r="B75" s="11" t="s">
        <v>47</v>
      </c>
      <c r="C75" s="7">
        <v>24</v>
      </c>
      <c r="D75" s="7" t="s">
        <v>31</v>
      </c>
      <c r="E75" s="7" t="s">
        <v>227</v>
      </c>
      <c r="F75" s="7" t="s">
        <v>228</v>
      </c>
      <c r="G75" s="7"/>
      <c r="H75" s="99" t="s">
        <v>279</v>
      </c>
      <c r="I75" s="7">
        <f t="shared" si="2"/>
        <v>5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v>5</v>
      </c>
      <c r="U75" s="7"/>
      <c r="V75" s="13" t="s">
        <v>349</v>
      </c>
    </row>
    <row r="76" spans="1:22" s="15" customFormat="1" ht="48" customHeight="1">
      <c r="A76" s="134">
        <v>69</v>
      </c>
      <c r="B76" s="11" t="s">
        <v>47</v>
      </c>
      <c r="C76" s="7">
        <v>24</v>
      </c>
      <c r="D76" s="7" t="s">
        <v>31</v>
      </c>
      <c r="E76" s="7" t="s">
        <v>297</v>
      </c>
      <c r="F76" s="7" t="s">
        <v>254</v>
      </c>
      <c r="G76" s="13"/>
      <c r="H76" s="7" t="s">
        <v>298</v>
      </c>
      <c r="I76" s="7">
        <f t="shared" si="2"/>
        <v>0</v>
      </c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13" t="s">
        <v>350</v>
      </c>
    </row>
    <row r="77" spans="1:22" s="15" customFormat="1" ht="63.75" customHeight="1">
      <c r="A77" s="134">
        <v>70</v>
      </c>
      <c r="B77" s="11" t="s">
        <v>53</v>
      </c>
      <c r="C77" s="7">
        <v>24</v>
      </c>
      <c r="D77" s="7" t="s">
        <v>31</v>
      </c>
      <c r="E77" s="7" t="s">
        <v>297</v>
      </c>
      <c r="F77" s="7" t="s">
        <v>254</v>
      </c>
      <c r="G77" s="13"/>
      <c r="H77" s="7" t="s">
        <v>315</v>
      </c>
      <c r="I77" s="7">
        <f t="shared" si="2"/>
        <v>8</v>
      </c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v>8</v>
      </c>
      <c r="U77" s="7"/>
      <c r="V77" s="7" t="s">
        <v>349</v>
      </c>
    </row>
    <row r="78" spans="1:22" s="15" customFormat="1" ht="65.25" customHeight="1">
      <c r="A78" s="134">
        <v>71</v>
      </c>
      <c r="B78" s="11" t="s">
        <v>52</v>
      </c>
      <c r="C78" s="7">
        <v>24</v>
      </c>
      <c r="D78" s="7" t="s">
        <v>31</v>
      </c>
      <c r="E78" s="7" t="s">
        <v>310</v>
      </c>
      <c r="F78" s="7" t="s">
        <v>195</v>
      </c>
      <c r="G78" s="13"/>
      <c r="H78" s="99" t="s">
        <v>311</v>
      </c>
      <c r="I78" s="7">
        <f t="shared" si="2"/>
        <v>10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v>10</v>
      </c>
      <c r="U78" s="7"/>
      <c r="V78" s="13" t="s">
        <v>350</v>
      </c>
    </row>
    <row r="79" spans="1:22" s="15" customFormat="1" ht="69" customHeight="1">
      <c r="A79" s="134">
        <v>72</v>
      </c>
      <c r="B79" s="11" t="s">
        <v>49</v>
      </c>
      <c r="C79" s="7">
        <v>24</v>
      </c>
      <c r="D79" s="7" t="s">
        <v>31</v>
      </c>
      <c r="E79" s="7" t="s">
        <v>304</v>
      </c>
      <c r="F79" s="7" t="s">
        <v>289</v>
      </c>
      <c r="G79" s="13"/>
      <c r="H79" s="99" t="s">
        <v>305</v>
      </c>
      <c r="I79" s="7">
        <f t="shared" si="2"/>
        <v>20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v>20</v>
      </c>
      <c r="U79" s="7"/>
      <c r="V79" s="13" t="s">
        <v>350</v>
      </c>
    </row>
    <row r="80" spans="1:22" s="15" customFormat="1" ht="42" customHeight="1">
      <c r="A80" s="134">
        <v>73</v>
      </c>
      <c r="B80" s="11" t="s">
        <v>77</v>
      </c>
      <c r="C80" s="7">
        <v>24</v>
      </c>
      <c r="D80" s="7" t="s">
        <v>31</v>
      </c>
      <c r="E80" s="7" t="s">
        <v>194</v>
      </c>
      <c r="F80" s="7" t="s">
        <v>292</v>
      </c>
      <c r="G80" s="7"/>
      <c r="H80" s="99" t="s">
        <v>293</v>
      </c>
      <c r="I80" s="7">
        <f t="shared" si="2"/>
        <v>0</v>
      </c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3" t="s">
        <v>349</v>
      </c>
    </row>
    <row r="81" spans="1:22" s="15" customFormat="1" ht="98.25" customHeight="1">
      <c r="A81" s="134">
        <v>74</v>
      </c>
      <c r="B81" s="22" t="s">
        <v>71</v>
      </c>
      <c r="C81" s="3">
        <v>24</v>
      </c>
      <c r="D81" s="3" t="s">
        <v>31</v>
      </c>
      <c r="E81" s="7" t="s">
        <v>194</v>
      </c>
      <c r="F81" s="7" t="s">
        <v>195</v>
      </c>
      <c r="G81" s="139"/>
      <c r="H81" s="146" t="s">
        <v>196</v>
      </c>
      <c r="I81" s="3">
        <f>SUM(J81:T81)</f>
        <v>5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>
        <v>5</v>
      </c>
      <c r="U81" s="3"/>
      <c r="V81" s="13" t="s">
        <v>349</v>
      </c>
    </row>
    <row r="82" spans="1:22" s="15" customFormat="1" ht="42.75" customHeight="1">
      <c r="A82" s="134">
        <v>75</v>
      </c>
      <c r="B82" s="11" t="s">
        <v>34</v>
      </c>
      <c r="C82" s="7">
        <v>8</v>
      </c>
      <c r="D82" s="7" t="s">
        <v>21</v>
      </c>
      <c r="E82" s="99">
        <v>45667</v>
      </c>
      <c r="F82" s="99"/>
      <c r="G82" s="7"/>
      <c r="H82" s="99" t="s">
        <v>202</v>
      </c>
      <c r="I82" s="7">
        <f t="shared" ref="I82:I88" si="5">SUM(J82:U82)</f>
        <v>3</v>
      </c>
      <c r="J82" s="7"/>
      <c r="K82" s="7"/>
      <c r="L82" s="7"/>
      <c r="M82" s="7">
        <v>2</v>
      </c>
      <c r="N82" s="7">
        <v>1</v>
      </c>
      <c r="O82" s="7"/>
      <c r="P82" s="7"/>
      <c r="Q82" s="7"/>
      <c r="R82" s="7"/>
      <c r="S82" s="7"/>
      <c r="T82" s="7"/>
      <c r="U82" s="7"/>
      <c r="V82" s="13" t="s">
        <v>348</v>
      </c>
    </row>
    <row r="83" spans="1:22" s="15" customFormat="1" ht="43.5" customHeight="1">
      <c r="A83" s="134">
        <v>76</v>
      </c>
      <c r="B83" s="11" t="s">
        <v>34</v>
      </c>
      <c r="C83" s="7">
        <v>8</v>
      </c>
      <c r="D83" s="7" t="s">
        <v>21</v>
      </c>
      <c r="E83" s="99">
        <v>45685</v>
      </c>
      <c r="F83" s="99"/>
      <c r="G83" s="7"/>
      <c r="H83" s="99" t="s">
        <v>312</v>
      </c>
      <c r="I83" s="7">
        <f t="shared" si="5"/>
        <v>31</v>
      </c>
      <c r="J83" s="7"/>
      <c r="K83" s="7"/>
      <c r="L83" s="7"/>
      <c r="M83" s="7"/>
      <c r="N83" s="7"/>
      <c r="O83" s="7"/>
      <c r="P83" s="7">
        <v>30</v>
      </c>
      <c r="Q83" s="7"/>
      <c r="R83" s="7">
        <v>1</v>
      </c>
      <c r="S83" s="7"/>
      <c r="T83" s="7"/>
      <c r="U83" s="7"/>
      <c r="V83" s="7" t="s">
        <v>349</v>
      </c>
    </row>
    <row r="84" spans="1:22" s="15" customFormat="1" ht="32.25" customHeight="1">
      <c r="A84" s="134">
        <v>77</v>
      </c>
      <c r="B84" s="11" t="s">
        <v>34</v>
      </c>
      <c r="C84" s="7">
        <v>8</v>
      </c>
      <c r="D84" s="7" t="s">
        <v>21</v>
      </c>
      <c r="E84" s="99">
        <v>45688</v>
      </c>
      <c r="F84" s="99"/>
      <c r="G84" s="7"/>
      <c r="H84" s="99" t="s">
        <v>301</v>
      </c>
      <c r="I84" s="7">
        <f t="shared" si="5"/>
        <v>23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v>23</v>
      </c>
      <c r="U84" s="7"/>
      <c r="V84" s="13" t="s">
        <v>348</v>
      </c>
    </row>
    <row r="85" spans="1:22" s="144" customFormat="1" ht="43.5" customHeight="1">
      <c r="A85" s="134">
        <v>78</v>
      </c>
      <c r="B85" s="11" t="s">
        <v>36</v>
      </c>
      <c r="C85" s="7">
        <v>16</v>
      </c>
      <c r="D85" s="7" t="s">
        <v>21</v>
      </c>
      <c r="E85" s="7" t="s">
        <v>264</v>
      </c>
      <c r="F85" s="7"/>
      <c r="G85" s="7"/>
      <c r="H85" s="99"/>
      <c r="I85" s="7">
        <f t="shared" si="5"/>
        <v>3</v>
      </c>
      <c r="J85" s="7"/>
      <c r="K85" s="7">
        <v>1</v>
      </c>
      <c r="L85" s="7"/>
      <c r="M85" s="7">
        <v>2</v>
      </c>
      <c r="N85" s="7"/>
      <c r="O85" s="7"/>
      <c r="P85" s="7"/>
      <c r="Q85" s="7"/>
      <c r="R85" s="7"/>
      <c r="S85" s="7"/>
      <c r="T85" s="7"/>
      <c r="U85" s="7"/>
      <c r="V85" s="7" t="s">
        <v>350</v>
      </c>
    </row>
    <row r="86" spans="1:22" s="144" customFormat="1" ht="45.75" customHeight="1">
      <c r="A86" s="134">
        <v>79</v>
      </c>
      <c r="B86" s="11" t="s">
        <v>36</v>
      </c>
      <c r="C86" s="7">
        <v>16</v>
      </c>
      <c r="D86" s="7" t="s">
        <v>21</v>
      </c>
      <c r="E86" s="7" t="s">
        <v>265</v>
      </c>
      <c r="F86" s="7"/>
      <c r="G86" s="7"/>
      <c r="H86" s="99"/>
      <c r="I86" s="7">
        <f t="shared" si="5"/>
        <v>15</v>
      </c>
      <c r="J86" s="7"/>
      <c r="K86" s="7"/>
      <c r="L86" s="7"/>
      <c r="M86" s="7"/>
      <c r="N86" s="7">
        <v>1</v>
      </c>
      <c r="O86" s="7"/>
      <c r="P86" s="7">
        <v>3</v>
      </c>
      <c r="Q86" s="7"/>
      <c r="R86" s="7"/>
      <c r="S86" s="7"/>
      <c r="T86" s="7">
        <v>11</v>
      </c>
      <c r="U86" s="7"/>
      <c r="V86" s="7" t="s">
        <v>349</v>
      </c>
    </row>
    <row r="87" spans="1:22" s="15" customFormat="1" ht="45.75" customHeight="1">
      <c r="A87" s="134">
        <v>80</v>
      </c>
      <c r="B87" s="11" t="s">
        <v>35</v>
      </c>
      <c r="C87" s="7">
        <v>8</v>
      </c>
      <c r="D87" s="7" t="s">
        <v>21</v>
      </c>
      <c r="E87" s="99">
        <v>45666</v>
      </c>
      <c r="F87" s="99"/>
      <c r="G87" s="7"/>
      <c r="H87" s="99" t="s">
        <v>316</v>
      </c>
      <c r="I87" s="7">
        <v>8</v>
      </c>
      <c r="J87" s="7"/>
      <c r="K87" s="7"/>
      <c r="L87" s="7"/>
      <c r="M87" s="7">
        <v>6</v>
      </c>
      <c r="N87" s="7">
        <v>1</v>
      </c>
      <c r="O87" s="7"/>
      <c r="P87" s="7"/>
      <c r="Q87" s="7"/>
      <c r="R87" s="7">
        <v>1</v>
      </c>
      <c r="S87" s="7"/>
      <c r="T87" s="7"/>
      <c r="U87" s="7"/>
      <c r="V87" s="13" t="s">
        <v>349</v>
      </c>
    </row>
    <row r="88" spans="1:22" ht="31.5" customHeight="1">
      <c r="A88" s="134">
        <v>81</v>
      </c>
      <c r="B88" s="11" t="s">
        <v>35</v>
      </c>
      <c r="C88" s="7">
        <v>8</v>
      </c>
      <c r="D88" s="7" t="s">
        <v>21</v>
      </c>
      <c r="E88" s="99">
        <v>45685</v>
      </c>
      <c r="F88" s="99"/>
      <c r="G88" s="7"/>
      <c r="H88" s="99" t="s">
        <v>294</v>
      </c>
      <c r="I88" s="7">
        <f t="shared" si="5"/>
        <v>21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v>21</v>
      </c>
      <c r="U88" s="7"/>
      <c r="V88" s="13" t="s">
        <v>350</v>
      </c>
    </row>
    <row r="89" spans="1:22" s="15" customFormat="1" ht="26.25" customHeight="1">
      <c r="A89" s="134">
        <v>82</v>
      </c>
      <c r="B89" s="138"/>
      <c r="C89" s="134"/>
      <c r="D89" s="134"/>
      <c r="E89" s="134"/>
      <c r="F89" s="134"/>
      <c r="G89" s="134"/>
      <c r="H89" s="134"/>
      <c r="I89" s="134">
        <f t="shared" ref="I89:U89" si="6">SUM(I24:I88)</f>
        <v>609</v>
      </c>
      <c r="J89" s="134">
        <f t="shared" si="6"/>
        <v>0</v>
      </c>
      <c r="K89" s="134">
        <f t="shared" si="6"/>
        <v>125</v>
      </c>
      <c r="L89" s="134">
        <f t="shared" si="6"/>
        <v>2</v>
      </c>
      <c r="M89" s="134">
        <f t="shared" si="6"/>
        <v>13</v>
      </c>
      <c r="N89" s="134">
        <f t="shared" si="6"/>
        <v>7</v>
      </c>
      <c r="O89" s="134">
        <f t="shared" si="6"/>
        <v>0</v>
      </c>
      <c r="P89" s="134">
        <f t="shared" si="6"/>
        <v>89</v>
      </c>
      <c r="Q89" s="134">
        <f t="shared" si="6"/>
        <v>59</v>
      </c>
      <c r="R89" s="134">
        <f t="shared" si="6"/>
        <v>51</v>
      </c>
      <c r="S89" s="134">
        <f t="shared" si="6"/>
        <v>63</v>
      </c>
      <c r="T89" s="134">
        <f t="shared" si="6"/>
        <v>200</v>
      </c>
      <c r="U89" s="134">
        <f t="shared" si="6"/>
        <v>0</v>
      </c>
      <c r="V89" s="141"/>
    </row>
    <row r="90" spans="1:22" ht="24.75" customHeight="1">
      <c r="A90" s="134">
        <v>83</v>
      </c>
      <c r="B90" s="138"/>
      <c r="C90" s="147"/>
      <c r="D90" s="147"/>
      <c r="E90" s="149"/>
      <c r="F90" s="149"/>
      <c r="G90" s="147"/>
      <c r="H90" s="149"/>
      <c r="I90" s="134">
        <f t="shared" ref="I90:U90" si="7">SUM(I23+I89)</f>
        <v>649</v>
      </c>
      <c r="J90" s="134">
        <f t="shared" si="7"/>
        <v>1</v>
      </c>
      <c r="K90" s="134">
        <f t="shared" si="7"/>
        <v>133</v>
      </c>
      <c r="L90" s="134">
        <f t="shared" si="7"/>
        <v>3</v>
      </c>
      <c r="M90" s="134">
        <f t="shared" si="7"/>
        <v>13</v>
      </c>
      <c r="N90" s="134">
        <f t="shared" si="7"/>
        <v>8</v>
      </c>
      <c r="O90" s="134">
        <f t="shared" si="7"/>
        <v>0</v>
      </c>
      <c r="P90" s="134">
        <f t="shared" si="7"/>
        <v>89</v>
      </c>
      <c r="Q90" s="134">
        <f t="shared" si="7"/>
        <v>61</v>
      </c>
      <c r="R90" s="134">
        <f t="shared" si="7"/>
        <v>69</v>
      </c>
      <c r="S90" s="134">
        <f t="shared" si="7"/>
        <v>63</v>
      </c>
      <c r="T90" s="134">
        <f t="shared" si="7"/>
        <v>207</v>
      </c>
      <c r="U90" s="134">
        <f t="shared" si="7"/>
        <v>2</v>
      </c>
      <c r="V90" s="134"/>
    </row>
    <row r="91" spans="1:22" s="148" customFormat="1" ht="58.5" customHeight="1">
      <c r="A91" s="134">
        <v>84</v>
      </c>
      <c r="B91" s="11" t="s">
        <v>351</v>
      </c>
      <c r="C91" s="7">
        <v>8</v>
      </c>
      <c r="D91" s="7" t="s">
        <v>31</v>
      </c>
      <c r="E91" s="99" t="s">
        <v>175</v>
      </c>
      <c r="F91" s="7"/>
      <c r="G91" s="7"/>
      <c r="H91" s="7"/>
      <c r="I91" s="7">
        <f t="shared" ref="I91:I109" si="8">SUM(J91:U91)</f>
        <v>0</v>
      </c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 t="s">
        <v>55</v>
      </c>
    </row>
    <row r="92" spans="1:22" s="148" customFormat="1" ht="57.75" customHeight="1">
      <c r="A92" s="134">
        <v>85</v>
      </c>
      <c r="B92" s="11" t="s">
        <v>118</v>
      </c>
      <c r="C92" s="7">
        <v>8</v>
      </c>
      <c r="D92" s="7" t="s">
        <v>31</v>
      </c>
      <c r="E92" s="99" t="s">
        <v>175</v>
      </c>
      <c r="F92" s="7"/>
      <c r="G92" s="7"/>
      <c r="H92" s="7"/>
      <c r="I92" s="7">
        <f t="shared" si="8"/>
        <v>1</v>
      </c>
      <c r="J92" s="7"/>
      <c r="K92" s="7"/>
      <c r="L92" s="7"/>
      <c r="M92" s="7"/>
      <c r="N92" s="7"/>
      <c r="O92" s="7"/>
      <c r="P92" s="7"/>
      <c r="Q92" s="7">
        <v>1</v>
      </c>
      <c r="R92" s="7"/>
      <c r="S92" s="7"/>
      <c r="T92" s="7"/>
      <c r="U92" s="7"/>
      <c r="V92" s="7" t="s">
        <v>55</v>
      </c>
    </row>
    <row r="93" spans="1:22" s="148" customFormat="1" ht="59.25" customHeight="1">
      <c r="A93" s="134">
        <v>86</v>
      </c>
      <c r="B93" s="11" t="s">
        <v>119</v>
      </c>
      <c r="C93" s="7">
        <v>8</v>
      </c>
      <c r="D93" s="7" t="s">
        <v>31</v>
      </c>
      <c r="E93" s="99" t="s">
        <v>175</v>
      </c>
      <c r="F93" s="7"/>
      <c r="G93" s="7"/>
      <c r="H93" s="7"/>
      <c r="I93" s="7">
        <f t="shared" si="8"/>
        <v>0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 t="s">
        <v>55</v>
      </c>
    </row>
    <row r="94" spans="1:22" s="148" customFormat="1" ht="59.25" customHeight="1">
      <c r="A94" s="134">
        <v>87</v>
      </c>
      <c r="B94" s="11" t="s">
        <v>120</v>
      </c>
      <c r="C94" s="7">
        <v>8</v>
      </c>
      <c r="D94" s="7" t="s">
        <v>31</v>
      </c>
      <c r="E94" s="99" t="s">
        <v>175</v>
      </c>
      <c r="F94" s="7"/>
      <c r="G94" s="7"/>
      <c r="H94" s="7"/>
      <c r="I94" s="7">
        <f t="shared" si="8"/>
        <v>0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 t="s">
        <v>55</v>
      </c>
    </row>
    <row r="95" spans="1:22" s="148" customFormat="1" ht="79.5" customHeight="1">
      <c r="A95" s="134">
        <v>88</v>
      </c>
      <c r="B95" s="11" t="s">
        <v>121</v>
      </c>
      <c r="C95" s="7">
        <v>8</v>
      </c>
      <c r="D95" s="7" t="s">
        <v>31</v>
      </c>
      <c r="E95" s="99" t="s">
        <v>175</v>
      </c>
      <c r="F95" s="7"/>
      <c r="G95" s="7"/>
      <c r="H95" s="7"/>
      <c r="I95" s="7">
        <f t="shared" si="8"/>
        <v>1</v>
      </c>
      <c r="J95" s="7"/>
      <c r="K95" s="7"/>
      <c r="L95" s="7"/>
      <c r="M95" s="7"/>
      <c r="N95" s="7"/>
      <c r="O95" s="7"/>
      <c r="P95" s="7"/>
      <c r="Q95" s="7">
        <v>1</v>
      </c>
      <c r="R95" s="7"/>
      <c r="S95" s="7"/>
      <c r="T95" s="7"/>
      <c r="U95" s="7"/>
      <c r="V95" s="7" t="s">
        <v>55</v>
      </c>
    </row>
    <row r="96" spans="1:22" s="148" customFormat="1" ht="69" customHeight="1">
      <c r="A96" s="134">
        <v>89</v>
      </c>
      <c r="B96" s="11" t="s">
        <v>122</v>
      </c>
      <c r="C96" s="7">
        <v>8</v>
      </c>
      <c r="D96" s="7" t="s">
        <v>31</v>
      </c>
      <c r="E96" s="99" t="s">
        <v>175</v>
      </c>
      <c r="F96" s="7"/>
      <c r="G96" s="7"/>
      <c r="H96" s="7"/>
      <c r="I96" s="7">
        <f t="shared" si="8"/>
        <v>0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 t="s">
        <v>55</v>
      </c>
    </row>
    <row r="97" spans="1:22" s="148" customFormat="1" ht="68.25" customHeight="1">
      <c r="A97" s="134">
        <v>90</v>
      </c>
      <c r="B97" s="11" t="s">
        <v>123</v>
      </c>
      <c r="C97" s="7">
        <v>8</v>
      </c>
      <c r="D97" s="7" t="s">
        <v>31</v>
      </c>
      <c r="E97" s="99" t="s">
        <v>175</v>
      </c>
      <c r="F97" s="7"/>
      <c r="G97" s="7"/>
      <c r="H97" s="7"/>
      <c r="I97" s="7">
        <f t="shared" si="8"/>
        <v>1</v>
      </c>
      <c r="J97" s="7"/>
      <c r="K97" s="7"/>
      <c r="L97" s="7"/>
      <c r="M97" s="7"/>
      <c r="N97" s="7"/>
      <c r="O97" s="7"/>
      <c r="P97" s="7"/>
      <c r="Q97" s="7">
        <v>1</v>
      </c>
      <c r="R97" s="7"/>
      <c r="S97" s="7"/>
      <c r="T97" s="7"/>
      <c r="U97" s="7"/>
      <c r="V97" s="7" t="s">
        <v>55</v>
      </c>
    </row>
    <row r="98" spans="1:22" s="148" customFormat="1" ht="59.25" customHeight="1">
      <c r="A98" s="134">
        <v>91</v>
      </c>
      <c r="B98" s="11" t="s">
        <v>124</v>
      </c>
      <c r="C98" s="7">
        <v>8</v>
      </c>
      <c r="D98" s="7" t="s">
        <v>31</v>
      </c>
      <c r="E98" s="99" t="s">
        <v>175</v>
      </c>
      <c r="F98" s="7"/>
      <c r="G98" s="7"/>
      <c r="H98" s="7"/>
      <c r="I98" s="7">
        <f t="shared" si="8"/>
        <v>1</v>
      </c>
      <c r="J98" s="7"/>
      <c r="K98" s="7"/>
      <c r="L98" s="7"/>
      <c r="M98" s="7"/>
      <c r="N98" s="7"/>
      <c r="O98" s="7"/>
      <c r="P98" s="7"/>
      <c r="Q98" s="7">
        <v>1</v>
      </c>
      <c r="R98" s="7"/>
      <c r="S98" s="7"/>
      <c r="T98" s="7"/>
      <c r="U98" s="7"/>
      <c r="V98" s="7" t="s">
        <v>55</v>
      </c>
    </row>
    <row r="99" spans="1:22" s="148" customFormat="1" ht="95.25" customHeight="1">
      <c r="A99" s="134">
        <v>92</v>
      </c>
      <c r="B99" s="11" t="s">
        <v>125</v>
      </c>
      <c r="C99" s="7">
        <v>8</v>
      </c>
      <c r="D99" s="7" t="s">
        <v>31</v>
      </c>
      <c r="E99" s="99" t="s">
        <v>175</v>
      </c>
      <c r="F99" s="7"/>
      <c r="G99" s="7"/>
      <c r="H99" s="7"/>
      <c r="I99" s="7">
        <f t="shared" si="8"/>
        <v>1</v>
      </c>
      <c r="J99" s="7"/>
      <c r="K99" s="7"/>
      <c r="L99" s="7"/>
      <c r="M99" s="7"/>
      <c r="N99" s="7"/>
      <c r="O99" s="7"/>
      <c r="P99" s="7"/>
      <c r="Q99" s="7">
        <v>1</v>
      </c>
      <c r="R99" s="7"/>
      <c r="S99" s="7"/>
      <c r="T99" s="7"/>
      <c r="U99" s="7"/>
      <c r="V99" s="7" t="s">
        <v>55</v>
      </c>
    </row>
    <row r="100" spans="1:22" s="148" customFormat="1" ht="93" customHeight="1">
      <c r="A100" s="134">
        <v>93</v>
      </c>
      <c r="B100" s="11" t="s">
        <v>126</v>
      </c>
      <c r="C100" s="7">
        <v>8</v>
      </c>
      <c r="D100" s="7" t="s">
        <v>31</v>
      </c>
      <c r="E100" s="99" t="s">
        <v>175</v>
      </c>
      <c r="F100" s="7"/>
      <c r="G100" s="7"/>
      <c r="H100" s="7"/>
      <c r="I100" s="7">
        <f t="shared" si="8"/>
        <v>0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 t="s">
        <v>55</v>
      </c>
    </row>
    <row r="101" spans="1:22" s="148" customFormat="1" ht="69" customHeight="1">
      <c r="A101" s="134">
        <v>94</v>
      </c>
      <c r="B101" s="11" t="s">
        <v>127</v>
      </c>
      <c r="C101" s="7">
        <v>8</v>
      </c>
      <c r="D101" s="7" t="s">
        <v>31</v>
      </c>
      <c r="E101" s="99" t="s">
        <v>175</v>
      </c>
      <c r="F101" s="7"/>
      <c r="G101" s="7"/>
      <c r="H101" s="7"/>
      <c r="I101" s="7">
        <f t="shared" si="8"/>
        <v>0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 t="s">
        <v>55</v>
      </c>
    </row>
    <row r="102" spans="1:22" s="148" customFormat="1" ht="71.25" customHeight="1">
      <c r="A102" s="134">
        <v>95</v>
      </c>
      <c r="B102" s="11" t="s">
        <v>128</v>
      </c>
      <c r="C102" s="7">
        <v>8</v>
      </c>
      <c r="D102" s="7" t="s">
        <v>31</v>
      </c>
      <c r="E102" s="99" t="s">
        <v>175</v>
      </c>
      <c r="F102" s="7"/>
      <c r="G102" s="7"/>
      <c r="H102" s="7"/>
      <c r="I102" s="7">
        <f t="shared" si="8"/>
        <v>1</v>
      </c>
      <c r="J102" s="7"/>
      <c r="K102" s="7"/>
      <c r="L102" s="7"/>
      <c r="M102" s="7"/>
      <c r="N102" s="7"/>
      <c r="O102" s="7"/>
      <c r="P102" s="7"/>
      <c r="Q102" s="7">
        <v>1</v>
      </c>
      <c r="R102" s="7"/>
      <c r="S102" s="7"/>
      <c r="T102" s="7"/>
      <c r="U102" s="7"/>
      <c r="V102" s="7" t="s">
        <v>55</v>
      </c>
    </row>
    <row r="103" spans="1:22" s="148" customFormat="1" ht="69.75" customHeight="1">
      <c r="A103" s="134">
        <v>96</v>
      </c>
      <c r="B103" s="11" t="s">
        <v>129</v>
      </c>
      <c r="C103" s="7">
        <v>8</v>
      </c>
      <c r="D103" s="7" t="s">
        <v>31</v>
      </c>
      <c r="E103" s="99" t="s">
        <v>175</v>
      </c>
      <c r="F103" s="7"/>
      <c r="G103" s="7"/>
      <c r="H103" s="7"/>
      <c r="I103" s="7">
        <f t="shared" si="8"/>
        <v>1</v>
      </c>
      <c r="J103" s="7"/>
      <c r="K103" s="7"/>
      <c r="L103" s="7"/>
      <c r="M103" s="7"/>
      <c r="N103" s="7"/>
      <c r="O103" s="7"/>
      <c r="P103" s="7"/>
      <c r="Q103" s="7">
        <v>1</v>
      </c>
      <c r="R103" s="7"/>
      <c r="S103" s="7"/>
      <c r="T103" s="7"/>
      <c r="U103" s="7"/>
      <c r="V103" s="7" t="s">
        <v>55</v>
      </c>
    </row>
    <row r="104" spans="1:22" s="148" customFormat="1" ht="75" customHeight="1">
      <c r="A104" s="134">
        <v>97</v>
      </c>
      <c r="B104" s="11" t="s">
        <v>130</v>
      </c>
      <c r="C104" s="7">
        <v>8</v>
      </c>
      <c r="D104" s="7" t="s">
        <v>31</v>
      </c>
      <c r="E104" s="99" t="s">
        <v>175</v>
      </c>
      <c r="F104" s="7"/>
      <c r="G104" s="7"/>
      <c r="H104" s="7"/>
      <c r="I104" s="7">
        <f t="shared" si="8"/>
        <v>0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 t="s">
        <v>55</v>
      </c>
    </row>
    <row r="105" spans="1:22" s="148" customFormat="1" ht="75.75" customHeight="1">
      <c r="A105" s="134">
        <v>98</v>
      </c>
      <c r="B105" s="11" t="s">
        <v>131</v>
      </c>
      <c r="C105" s="7">
        <v>8</v>
      </c>
      <c r="D105" s="7" t="s">
        <v>31</v>
      </c>
      <c r="E105" s="99" t="s">
        <v>175</v>
      </c>
      <c r="F105" s="7"/>
      <c r="G105" s="7"/>
      <c r="H105" s="7"/>
      <c r="I105" s="7">
        <f t="shared" si="8"/>
        <v>0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 t="s">
        <v>55</v>
      </c>
    </row>
    <row r="106" spans="1:22" s="148" customFormat="1" ht="90" customHeight="1">
      <c r="A106" s="134">
        <v>99</v>
      </c>
      <c r="B106" s="11" t="s">
        <v>132</v>
      </c>
      <c r="C106" s="7">
        <v>8</v>
      </c>
      <c r="D106" s="7" t="s">
        <v>31</v>
      </c>
      <c r="E106" s="99" t="s">
        <v>175</v>
      </c>
      <c r="F106" s="7"/>
      <c r="G106" s="7"/>
      <c r="H106" s="7"/>
      <c r="I106" s="7">
        <f t="shared" si="8"/>
        <v>0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 t="s">
        <v>55</v>
      </c>
    </row>
    <row r="107" spans="1:22" s="148" customFormat="1" ht="76.5" customHeight="1">
      <c r="A107" s="134">
        <v>100</v>
      </c>
      <c r="B107" s="11" t="s">
        <v>133</v>
      </c>
      <c r="C107" s="7">
        <v>8</v>
      </c>
      <c r="D107" s="7" t="s">
        <v>31</v>
      </c>
      <c r="E107" s="99" t="s">
        <v>175</v>
      </c>
      <c r="F107" s="7"/>
      <c r="G107" s="7"/>
      <c r="H107" s="7"/>
      <c r="I107" s="7">
        <f t="shared" si="8"/>
        <v>1</v>
      </c>
      <c r="J107" s="7"/>
      <c r="K107" s="7"/>
      <c r="L107" s="7"/>
      <c r="M107" s="7"/>
      <c r="N107" s="7" t="s">
        <v>29</v>
      </c>
      <c r="O107" s="7"/>
      <c r="P107" s="7"/>
      <c r="Q107" s="7">
        <v>1</v>
      </c>
      <c r="R107" s="7"/>
      <c r="S107" s="7"/>
      <c r="T107" s="7"/>
      <c r="U107" s="7"/>
      <c r="V107" s="7" t="s">
        <v>55</v>
      </c>
    </row>
    <row r="108" spans="1:22" s="148" customFormat="1" ht="90" customHeight="1">
      <c r="A108" s="134">
        <v>101</v>
      </c>
      <c r="B108" s="11" t="s">
        <v>134</v>
      </c>
      <c r="C108" s="7">
        <v>8</v>
      </c>
      <c r="D108" s="7" t="s">
        <v>31</v>
      </c>
      <c r="E108" s="99" t="s">
        <v>175</v>
      </c>
      <c r="F108" s="7"/>
      <c r="G108" s="7"/>
      <c r="H108" s="7"/>
      <c r="I108" s="7">
        <f t="shared" si="8"/>
        <v>1</v>
      </c>
      <c r="J108" s="7"/>
      <c r="K108" s="7"/>
      <c r="L108" s="7"/>
      <c r="M108" s="7"/>
      <c r="N108" s="7"/>
      <c r="O108" s="7"/>
      <c r="P108" s="7"/>
      <c r="Q108" s="7">
        <v>1</v>
      </c>
      <c r="R108" s="7"/>
      <c r="S108" s="7"/>
      <c r="T108" s="7"/>
      <c r="U108" s="7"/>
      <c r="V108" s="7" t="s">
        <v>55</v>
      </c>
    </row>
    <row r="109" spans="1:22" s="148" customFormat="1" ht="74.25" customHeight="1">
      <c r="A109" s="134">
        <v>102</v>
      </c>
      <c r="B109" s="11" t="s">
        <v>135</v>
      </c>
      <c r="C109" s="7">
        <v>8</v>
      </c>
      <c r="D109" s="7" t="s">
        <v>31</v>
      </c>
      <c r="E109" s="99" t="s">
        <v>175</v>
      </c>
      <c r="F109" s="7"/>
      <c r="G109" s="7"/>
      <c r="H109" s="7"/>
      <c r="I109" s="7">
        <f t="shared" si="8"/>
        <v>1</v>
      </c>
      <c r="J109" s="7"/>
      <c r="K109" s="7"/>
      <c r="L109" s="7"/>
      <c r="M109" s="7"/>
      <c r="N109" s="7"/>
      <c r="O109" s="7"/>
      <c r="P109" s="7"/>
      <c r="Q109" s="7">
        <v>1</v>
      </c>
      <c r="R109" s="7"/>
      <c r="S109" s="7"/>
      <c r="T109" s="7"/>
      <c r="U109" s="7"/>
      <c r="V109" s="7" t="s">
        <v>55</v>
      </c>
    </row>
    <row r="110" spans="1:22" ht="18.75" customHeight="1">
      <c r="A110" s="134">
        <v>103</v>
      </c>
      <c r="B110" s="138"/>
      <c r="C110" s="147"/>
      <c r="D110" s="147"/>
      <c r="E110" s="149"/>
      <c r="F110" s="149"/>
      <c r="G110" s="147"/>
      <c r="H110" s="149"/>
      <c r="I110" s="134">
        <f>SUM(I91:I109)</f>
        <v>10</v>
      </c>
      <c r="J110" s="134">
        <f t="shared" ref="J110:U110" si="9">SUM(J91:J109)</f>
        <v>0</v>
      </c>
      <c r="K110" s="134">
        <f t="shared" si="9"/>
        <v>0</v>
      </c>
      <c r="L110" s="134">
        <f t="shared" si="9"/>
        <v>0</v>
      </c>
      <c r="M110" s="134">
        <f t="shared" si="9"/>
        <v>0</v>
      </c>
      <c r="N110" s="134">
        <f t="shared" si="9"/>
        <v>0</v>
      </c>
      <c r="O110" s="134">
        <f t="shared" si="9"/>
        <v>0</v>
      </c>
      <c r="P110" s="134">
        <f t="shared" si="9"/>
        <v>0</v>
      </c>
      <c r="Q110" s="134">
        <f t="shared" si="9"/>
        <v>10</v>
      </c>
      <c r="R110" s="134">
        <f t="shared" si="9"/>
        <v>0</v>
      </c>
      <c r="S110" s="134">
        <f t="shared" si="9"/>
        <v>0</v>
      </c>
      <c r="T110" s="134">
        <f t="shared" si="9"/>
        <v>0</v>
      </c>
      <c r="U110" s="134">
        <f t="shared" si="9"/>
        <v>0</v>
      </c>
      <c r="V110" s="134"/>
    </row>
  </sheetData>
  <autoFilter ref="A6:V111" xr:uid="{00000000-0009-0000-0000-000000000000}"/>
  <mergeCells count="1">
    <mergeCell ref="A2:G4"/>
  </mergeCells>
  <phoneticPr fontId="29" type="noConversion"/>
  <dataValidations count="3">
    <dataValidation type="list" allowBlank="1" showInputMessage="1" showErrorMessage="1" sqref="B20 B14 B8:B11 B102:B109 B91:B100 C15:C19 B48:B50 C76 C52:C53 C45:C46 C49:C50 C37:C40 C42:C43 B80:B84 C55:C69" xr:uid="{4C0A45AB-6FA2-460B-8D47-0C23FC291F23}">
      <formula1>#REF!</formula1>
    </dataValidation>
    <dataValidation type="list" showInputMessage="1" showErrorMessage="1" sqref="B76 B45:B46 B49:B50 B52:B53 B37:B40 B42:B43 B55:B69 B15:B19" xr:uid="{00000000-0002-0000-0000-000001000000}">
      <formula1>#REF!</formula1>
    </dataValidation>
    <dataValidation type="list" allowBlank="1" showInputMessage="1" showErrorMessage="1" sqref="F6" xr:uid="{00000000-0002-0000-0000-000002000000}">
      <formula1>$F$2:$F$108</formula1>
    </dataValidation>
  </dataValidations>
  <pageMargins left="0.7" right="0.7" top="0.75" bottom="0.75" header="0.3" footer="0.3"/>
  <pageSetup paperSize="8" scale="9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6"/>
  <sheetViews>
    <sheetView topLeftCell="A29" workbookViewId="0">
      <selection activeCell="B13" sqref="B13:B35"/>
    </sheetView>
  </sheetViews>
  <sheetFormatPr defaultRowHeight="12.75"/>
  <cols>
    <col min="2" max="2" width="43" customWidth="1"/>
  </cols>
  <sheetData>
    <row r="1" spans="1:31">
      <c r="B1" t="s">
        <v>252</v>
      </c>
    </row>
    <row r="2" spans="1:31" s="2" customFormat="1" ht="87.75" customHeight="1">
      <c r="A2" s="13">
        <v>1</v>
      </c>
      <c r="B2" s="11" t="s">
        <v>46</v>
      </c>
      <c r="C2" s="7">
        <v>24</v>
      </c>
      <c r="D2" s="7" t="s">
        <v>31</v>
      </c>
      <c r="E2" s="7" t="s">
        <v>190</v>
      </c>
      <c r="F2" s="7" t="s">
        <v>191</v>
      </c>
      <c r="G2" s="7"/>
      <c r="H2" s="99" t="s">
        <v>192</v>
      </c>
      <c r="I2" s="7" t="s">
        <v>193</v>
      </c>
      <c r="J2" s="7" t="s">
        <v>25</v>
      </c>
      <c r="K2" s="7" t="s">
        <v>20</v>
      </c>
      <c r="L2" s="8">
        <f t="shared" ref="L2:L33" si="0">SUM(M2:X2)</f>
        <v>13</v>
      </c>
      <c r="M2" s="16"/>
      <c r="N2" s="16"/>
      <c r="O2" s="16"/>
      <c r="P2" s="16"/>
      <c r="Q2" s="16"/>
      <c r="R2" s="7"/>
      <c r="S2" s="7"/>
      <c r="T2" s="7">
        <v>13</v>
      </c>
      <c r="U2" s="7"/>
      <c r="V2" s="7"/>
      <c r="W2" s="7"/>
      <c r="X2" s="7"/>
      <c r="Y2" s="7">
        <v>2000</v>
      </c>
      <c r="Z2" s="8">
        <f t="shared" ref="Z2:Z35" si="1">L2*Y2</f>
        <v>26000</v>
      </c>
      <c r="AA2" s="13"/>
      <c r="AB2" s="7"/>
      <c r="AC2" s="115"/>
      <c r="AD2" s="85"/>
      <c r="AE2" s="85"/>
    </row>
    <row r="3" spans="1:31" s="2" customFormat="1" ht="65.25" customHeight="1">
      <c r="A3" s="13">
        <v>1</v>
      </c>
      <c r="B3" s="11" t="s">
        <v>46</v>
      </c>
      <c r="C3" s="7">
        <v>24</v>
      </c>
      <c r="D3" s="7" t="s">
        <v>31</v>
      </c>
      <c r="E3" s="7" t="s">
        <v>194</v>
      </c>
      <c r="F3" s="7" t="s">
        <v>195</v>
      </c>
      <c r="G3" s="7"/>
      <c r="H3" s="99" t="s">
        <v>196</v>
      </c>
      <c r="I3" s="7" t="s">
        <v>197</v>
      </c>
      <c r="J3" s="7" t="s">
        <v>25</v>
      </c>
      <c r="K3" s="7" t="s">
        <v>20</v>
      </c>
      <c r="L3" s="8">
        <f t="shared" si="0"/>
        <v>25</v>
      </c>
      <c r="M3" s="16"/>
      <c r="N3" s="16"/>
      <c r="O3" s="16"/>
      <c r="P3" s="16"/>
      <c r="Q3" s="16"/>
      <c r="R3" s="7"/>
      <c r="S3" s="7"/>
      <c r="T3" s="7"/>
      <c r="U3" s="7"/>
      <c r="V3" s="7">
        <v>25</v>
      </c>
      <c r="W3" s="7"/>
      <c r="X3" s="7"/>
      <c r="Y3" s="7">
        <v>2000</v>
      </c>
      <c r="Z3" s="8">
        <f t="shared" si="1"/>
        <v>50000</v>
      </c>
      <c r="AA3" s="13"/>
      <c r="AB3" s="7"/>
      <c r="AC3" s="115"/>
      <c r="AD3" s="15"/>
      <c r="AE3" s="15"/>
    </row>
    <row r="4" spans="1:31" s="2" customFormat="1" ht="81.75" customHeight="1">
      <c r="A4" s="13">
        <v>3</v>
      </c>
      <c r="B4" s="11" t="s">
        <v>50</v>
      </c>
      <c r="C4" s="7">
        <v>24</v>
      </c>
      <c r="D4" s="7" t="s">
        <v>31</v>
      </c>
      <c r="E4" s="9" t="s">
        <v>92</v>
      </c>
      <c r="F4" s="9" t="s">
        <v>93</v>
      </c>
      <c r="G4" s="17"/>
      <c r="H4" s="9" t="s">
        <v>90</v>
      </c>
      <c r="I4" s="9" t="s">
        <v>104</v>
      </c>
      <c r="J4" s="7" t="s">
        <v>25</v>
      </c>
      <c r="K4" s="7" t="s">
        <v>20</v>
      </c>
      <c r="L4" s="8">
        <f t="shared" si="0"/>
        <v>22</v>
      </c>
      <c r="M4" s="16"/>
      <c r="N4" s="16">
        <v>22</v>
      </c>
      <c r="O4" s="16"/>
      <c r="P4" s="16"/>
      <c r="Q4" s="16"/>
      <c r="R4" s="7"/>
      <c r="S4" s="7"/>
      <c r="T4" s="7"/>
      <c r="U4" s="7"/>
      <c r="V4" s="7"/>
      <c r="W4" s="7"/>
      <c r="X4" s="7"/>
      <c r="Y4" s="7">
        <v>2500</v>
      </c>
      <c r="Z4" s="8">
        <f t="shared" si="1"/>
        <v>55000</v>
      </c>
      <c r="AA4" s="7"/>
      <c r="AB4" s="7"/>
      <c r="AC4" s="115"/>
      <c r="AD4" s="15"/>
      <c r="AE4" s="15"/>
    </row>
    <row r="5" spans="1:31" s="2" customFormat="1" ht="79.5" customHeight="1">
      <c r="A5" s="13">
        <v>3</v>
      </c>
      <c r="B5" s="11" t="s">
        <v>50</v>
      </c>
      <c r="C5" s="7">
        <v>24</v>
      </c>
      <c r="D5" s="7" t="s">
        <v>31</v>
      </c>
      <c r="E5" s="9" t="s">
        <v>92</v>
      </c>
      <c r="F5" s="9" t="s">
        <v>93</v>
      </c>
      <c r="G5" s="17"/>
      <c r="H5" s="9" t="s">
        <v>90</v>
      </c>
      <c r="I5" s="9" t="s">
        <v>104</v>
      </c>
      <c r="J5" s="7" t="s">
        <v>25</v>
      </c>
      <c r="K5" s="7" t="s">
        <v>20</v>
      </c>
      <c r="L5" s="8">
        <f t="shared" si="0"/>
        <v>22</v>
      </c>
      <c r="M5" s="16"/>
      <c r="N5" s="16">
        <v>22</v>
      </c>
      <c r="O5" s="16"/>
      <c r="P5" s="16"/>
      <c r="Q5" s="16"/>
      <c r="R5" s="7"/>
      <c r="S5" s="7"/>
      <c r="T5" s="7"/>
      <c r="U5" s="7"/>
      <c r="V5" s="7"/>
      <c r="W5" s="7"/>
      <c r="X5" s="7"/>
      <c r="Y5" s="7">
        <v>2500</v>
      </c>
      <c r="Z5" s="8">
        <f t="shared" si="1"/>
        <v>55000</v>
      </c>
      <c r="AA5" s="7"/>
      <c r="AB5" s="7"/>
      <c r="AC5" s="115"/>
      <c r="AD5" s="15"/>
      <c r="AE5" s="15"/>
    </row>
    <row r="6" spans="1:31" s="2" customFormat="1" ht="64.5" customHeight="1">
      <c r="A6" s="13">
        <v>4</v>
      </c>
      <c r="B6" s="11" t="s">
        <v>50</v>
      </c>
      <c r="C6" s="7">
        <v>24</v>
      </c>
      <c r="D6" s="7" t="s">
        <v>31</v>
      </c>
      <c r="E6" s="9" t="s">
        <v>88</v>
      </c>
      <c r="F6" s="9" t="s">
        <v>89</v>
      </c>
      <c r="G6" s="17"/>
      <c r="H6" s="9" t="s">
        <v>90</v>
      </c>
      <c r="I6" s="9" t="s">
        <v>104</v>
      </c>
      <c r="J6" s="7" t="s">
        <v>25</v>
      </c>
      <c r="K6" s="7" t="s">
        <v>20</v>
      </c>
      <c r="L6" s="8">
        <f t="shared" si="0"/>
        <v>13</v>
      </c>
      <c r="M6" s="16"/>
      <c r="N6" s="16"/>
      <c r="O6" s="16"/>
      <c r="P6" s="16"/>
      <c r="Q6" s="16"/>
      <c r="R6" s="7"/>
      <c r="S6" s="7"/>
      <c r="T6" s="7">
        <v>12</v>
      </c>
      <c r="U6" s="7"/>
      <c r="V6" s="7"/>
      <c r="W6" s="7">
        <v>1</v>
      </c>
      <c r="X6" s="7"/>
      <c r="Y6" s="7">
        <v>2500</v>
      </c>
      <c r="Z6" s="8">
        <f t="shared" si="1"/>
        <v>32500</v>
      </c>
      <c r="AA6" s="7"/>
      <c r="AB6" s="7"/>
      <c r="AC6" s="115"/>
      <c r="AD6" s="28"/>
      <c r="AE6" s="28"/>
    </row>
    <row r="7" spans="1:31" s="2" customFormat="1" ht="80.25" customHeight="1">
      <c r="A7" s="13">
        <v>5</v>
      </c>
      <c r="B7" s="11" t="s">
        <v>45</v>
      </c>
      <c r="C7" s="7">
        <v>24</v>
      </c>
      <c r="D7" s="7" t="s">
        <v>31</v>
      </c>
      <c r="E7" s="9" t="s">
        <v>66</v>
      </c>
      <c r="F7" s="9" t="s">
        <v>73</v>
      </c>
      <c r="G7" s="9"/>
      <c r="H7" s="14" t="s">
        <v>74</v>
      </c>
      <c r="I7" s="9" t="s">
        <v>75</v>
      </c>
      <c r="J7" s="7" t="s">
        <v>25</v>
      </c>
      <c r="K7" s="7" t="s">
        <v>20</v>
      </c>
      <c r="L7" s="8">
        <f t="shared" si="0"/>
        <v>12</v>
      </c>
      <c r="M7" s="16"/>
      <c r="N7" s="16"/>
      <c r="O7" s="16"/>
      <c r="P7" s="16"/>
      <c r="Q7" s="16"/>
      <c r="R7" s="7"/>
      <c r="S7" s="7"/>
      <c r="T7" s="7">
        <v>12</v>
      </c>
      <c r="U7" s="7"/>
      <c r="V7" s="7"/>
      <c r="W7" s="7"/>
      <c r="X7" s="7"/>
      <c r="Y7" s="7">
        <v>3000</v>
      </c>
      <c r="Z7" s="8">
        <f t="shared" si="1"/>
        <v>36000</v>
      </c>
      <c r="AA7" s="7"/>
      <c r="AB7" s="7"/>
      <c r="AC7" s="115"/>
      <c r="AD7" s="15"/>
      <c r="AE7" s="15"/>
    </row>
    <row r="8" spans="1:31" s="2" customFormat="1" ht="75.75" customHeight="1">
      <c r="A8" s="13">
        <v>7</v>
      </c>
      <c r="B8" s="11" t="s">
        <v>57</v>
      </c>
      <c r="C8" s="7">
        <v>24</v>
      </c>
      <c r="D8" s="7" t="s">
        <v>21</v>
      </c>
      <c r="E8" s="9" t="s">
        <v>102</v>
      </c>
      <c r="F8" s="9" t="s">
        <v>103</v>
      </c>
      <c r="G8" s="17"/>
      <c r="H8" s="9" t="s">
        <v>214</v>
      </c>
      <c r="I8" s="9" t="s">
        <v>215</v>
      </c>
      <c r="J8" s="7" t="s">
        <v>25</v>
      </c>
      <c r="K8" s="7" t="s">
        <v>213</v>
      </c>
      <c r="L8" s="8">
        <f t="shared" si="0"/>
        <v>4</v>
      </c>
      <c r="M8" s="16"/>
      <c r="N8" s="16"/>
      <c r="O8" s="16"/>
      <c r="P8" s="16"/>
      <c r="Q8" s="16"/>
      <c r="R8" s="7">
        <v>3</v>
      </c>
      <c r="S8" s="7"/>
      <c r="T8" s="7"/>
      <c r="U8" s="7">
        <v>1</v>
      </c>
      <c r="V8" s="7"/>
      <c r="W8" s="7"/>
      <c r="X8" s="7"/>
      <c r="Y8" s="7">
        <v>3500</v>
      </c>
      <c r="Z8" s="8">
        <f t="shared" si="1"/>
        <v>14000</v>
      </c>
      <c r="AA8" s="7"/>
      <c r="AB8" s="7"/>
      <c r="AC8" s="117"/>
      <c r="AD8" s="54"/>
      <c r="AE8" s="54"/>
    </row>
    <row r="9" spans="1:31" s="2" customFormat="1" ht="62.25" customHeight="1">
      <c r="A9" s="13">
        <v>8</v>
      </c>
      <c r="B9" s="11" t="s">
        <v>42</v>
      </c>
      <c r="C9" s="7">
        <v>24</v>
      </c>
      <c r="D9" s="7" t="s">
        <v>21</v>
      </c>
      <c r="E9" s="9" t="s">
        <v>102</v>
      </c>
      <c r="F9" s="9" t="s">
        <v>103</v>
      </c>
      <c r="G9" s="17"/>
      <c r="H9" s="9" t="s">
        <v>214</v>
      </c>
      <c r="I9" s="9" t="s">
        <v>215</v>
      </c>
      <c r="J9" s="7" t="s">
        <v>25</v>
      </c>
      <c r="K9" s="7" t="s">
        <v>213</v>
      </c>
      <c r="L9" s="8">
        <f t="shared" si="0"/>
        <v>11</v>
      </c>
      <c r="M9" s="16">
        <v>1</v>
      </c>
      <c r="N9" s="16"/>
      <c r="O9" s="16"/>
      <c r="P9" s="16"/>
      <c r="Q9" s="16"/>
      <c r="R9" s="7">
        <v>5</v>
      </c>
      <c r="S9" s="7"/>
      <c r="T9" s="7"/>
      <c r="U9" s="7"/>
      <c r="V9" s="7"/>
      <c r="W9" s="7">
        <v>5</v>
      </c>
      <c r="X9" s="7"/>
      <c r="Y9" s="7">
        <v>3500</v>
      </c>
      <c r="Z9" s="8">
        <f t="shared" si="1"/>
        <v>38500</v>
      </c>
      <c r="AA9" s="7"/>
      <c r="AB9" s="7"/>
      <c r="AC9" s="117"/>
      <c r="AD9" s="15"/>
      <c r="AE9" s="15"/>
    </row>
    <row r="10" spans="1:31" s="2" customFormat="1" ht="51.75" customHeight="1">
      <c r="A10" s="13">
        <v>10</v>
      </c>
      <c r="B10" s="11" t="s">
        <v>60</v>
      </c>
      <c r="C10" s="7">
        <v>16</v>
      </c>
      <c r="D10" s="7" t="s">
        <v>31</v>
      </c>
      <c r="E10" s="7" t="s">
        <v>208</v>
      </c>
      <c r="F10" s="7"/>
      <c r="G10" s="7"/>
      <c r="H10" s="99" t="s">
        <v>179</v>
      </c>
      <c r="I10" s="7" t="s">
        <v>209</v>
      </c>
      <c r="J10" s="7" t="s">
        <v>18</v>
      </c>
      <c r="K10" s="7" t="s">
        <v>59</v>
      </c>
      <c r="L10" s="8">
        <f t="shared" si="0"/>
        <v>5</v>
      </c>
      <c r="M10" s="16"/>
      <c r="N10" s="16"/>
      <c r="O10" s="16"/>
      <c r="P10" s="16"/>
      <c r="Q10" s="16"/>
      <c r="R10" s="7"/>
      <c r="S10" s="7"/>
      <c r="T10" s="7"/>
      <c r="U10" s="7"/>
      <c r="V10" s="7"/>
      <c r="W10" s="7">
        <v>5</v>
      </c>
      <c r="X10" s="7"/>
      <c r="Y10" s="7">
        <v>3500</v>
      </c>
      <c r="Z10" s="7">
        <f t="shared" si="1"/>
        <v>17500</v>
      </c>
      <c r="AA10" s="7"/>
      <c r="AB10" s="7"/>
      <c r="AC10" s="115"/>
      <c r="AD10" s="80"/>
      <c r="AE10" s="80"/>
    </row>
    <row r="11" spans="1:31" s="125" customFormat="1" ht="51.75" customHeight="1">
      <c r="A11" s="33">
        <v>11</v>
      </c>
      <c r="B11" s="34" t="s">
        <v>61</v>
      </c>
      <c r="C11" s="35">
        <v>24</v>
      </c>
      <c r="D11" s="35" t="s">
        <v>31</v>
      </c>
      <c r="E11" s="36"/>
      <c r="F11" s="36"/>
      <c r="G11" s="37"/>
      <c r="H11" s="36"/>
      <c r="I11" s="36" t="s">
        <v>220</v>
      </c>
      <c r="J11" s="35" t="s">
        <v>25</v>
      </c>
      <c r="K11" s="35" t="s">
        <v>20</v>
      </c>
      <c r="L11" s="38">
        <f t="shared" si="0"/>
        <v>0</v>
      </c>
      <c r="M11" s="82"/>
      <c r="N11" s="82"/>
      <c r="O11" s="82"/>
      <c r="P11" s="82"/>
      <c r="Q11" s="82"/>
      <c r="R11" s="35"/>
      <c r="S11" s="35"/>
      <c r="T11" s="35"/>
      <c r="U11" s="35"/>
      <c r="V11" s="35"/>
      <c r="W11" s="35"/>
      <c r="X11" s="35"/>
      <c r="Y11" s="35">
        <v>3000</v>
      </c>
      <c r="Z11" s="38">
        <f t="shared" si="1"/>
        <v>0</v>
      </c>
      <c r="AA11" s="35"/>
      <c r="AB11" s="35"/>
      <c r="AC11" s="126"/>
      <c r="AD11" s="46"/>
      <c r="AE11" s="46"/>
    </row>
    <row r="12" spans="1:31" s="125" customFormat="1" ht="78" customHeight="1">
      <c r="A12" s="13">
        <v>12</v>
      </c>
      <c r="B12" s="11" t="s">
        <v>38</v>
      </c>
      <c r="C12" s="7">
        <v>16</v>
      </c>
      <c r="D12" s="7" t="s">
        <v>19</v>
      </c>
      <c r="E12" s="7" t="s">
        <v>178</v>
      </c>
      <c r="F12" s="7"/>
      <c r="G12" s="7"/>
      <c r="H12" s="7" t="s">
        <v>179</v>
      </c>
      <c r="I12" s="7" t="s">
        <v>189</v>
      </c>
      <c r="J12" s="7" t="s">
        <v>18</v>
      </c>
      <c r="K12" s="7" t="s">
        <v>20</v>
      </c>
      <c r="L12" s="8">
        <f t="shared" si="0"/>
        <v>2</v>
      </c>
      <c r="M12" s="16"/>
      <c r="N12" s="16"/>
      <c r="O12" s="16"/>
      <c r="P12" s="16"/>
      <c r="Q12" s="16"/>
      <c r="R12" s="7"/>
      <c r="S12" s="7"/>
      <c r="T12" s="7"/>
      <c r="U12" s="7">
        <v>2</v>
      </c>
      <c r="V12" s="7"/>
      <c r="W12" s="7"/>
      <c r="X12" s="7"/>
      <c r="Y12" s="7">
        <v>3500</v>
      </c>
      <c r="Z12" s="8">
        <f t="shared" si="1"/>
        <v>7000</v>
      </c>
      <c r="AA12" s="19"/>
      <c r="AB12" s="9" t="s">
        <v>70</v>
      </c>
      <c r="AC12" s="117"/>
      <c r="AD12" s="85"/>
      <c r="AE12" s="85"/>
    </row>
    <row r="13" spans="1:31" s="12" customFormat="1" ht="55.5" customHeight="1">
      <c r="A13" s="55">
        <v>13</v>
      </c>
      <c r="B13" s="56" t="s">
        <v>27</v>
      </c>
      <c r="C13" s="57">
        <v>24</v>
      </c>
      <c r="D13" s="57" t="s">
        <v>21</v>
      </c>
      <c r="E13" s="58" t="s">
        <v>107</v>
      </c>
      <c r="F13" s="58" t="s">
        <v>108</v>
      </c>
      <c r="G13" s="59"/>
      <c r="H13" s="58" t="s">
        <v>109</v>
      </c>
      <c r="I13" s="58" t="s">
        <v>241</v>
      </c>
      <c r="J13" s="57" t="s">
        <v>25</v>
      </c>
      <c r="K13" s="57" t="s">
        <v>20</v>
      </c>
      <c r="L13" s="60">
        <f t="shared" si="0"/>
        <v>1</v>
      </c>
      <c r="M13" s="57"/>
      <c r="N13" s="57"/>
      <c r="O13" s="57"/>
      <c r="P13" s="57"/>
      <c r="Q13" s="57"/>
      <c r="R13" s="57"/>
      <c r="S13" s="57">
        <v>1</v>
      </c>
      <c r="T13" s="57"/>
      <c r="U13" s="57"/>
      <c r="V13" s="57"/>
      <c r="W13" s="57"/>
      <c r="X13" s="57"/>
      <c r="Y13" s="57">
        <v>3500</v>
      </c>
      <c r="Z13" s="60">
        <f t="shared" si="1"/>
        <v>3500</v>
      </c>
      <c r="AA13" s="55"/>
      <c r="AB13" s="57"/>
      <c r="AC13" s="61"/>
      <c r="AD13" s="2"/>
      <c r="AE13" s="2"/>
    </row>
    <row r="14" spans="1:31" s="15" customFormat="1" ht="69.75" customHeight="1">
      <c r="A14" s="40">
        <v>13</v>
      </c>
      <c r="B14" s="41" t="s">
        <v>27</v>
      </c>
      <c r="C14" s="42">
        <v>24</v>
      </c>
      <c r="D14" s="42" t="s">
        <v>21</v>
      </c>
      <c r="E14" s="43" t="s">
        <v>107</v>
      </c>
      <c r="F14" s="43" t="s">
        <v>108</v>
      </c>
      <c r="G14" s="81"/>
      <c r="H14" s="43" t="s">
        <v>109</v>
      </c>
      <c r="I14" s="43" t="s">
        <v>241</v>
      </c>
      <c r="J14" s="42" t="s">
        <v>25</v>
      </c>
      <c r="K14" s="42" t="s">
        <v>20</v>
      </c>
      <c r="L14" s="44">
        <f t="shared" si="0"/>
        <v>9</v>
      </c>
      <c r="M14" s="42"/>
      <c r="N14" s="42"/>
      <c r="O14" s="42"/>
      <c r="P14" s="42"/>
      <c r="Q14" s="42"/>
      <c r="R14" s="42"/>
      <c r="S14" s="42"/>
      <c r="T14" s="42">
        <v>9</v>
      </c>
      <c r="U14" s="42"/>
      <c r="V14" s="42"/>
      <c r="W14" s="42"/>
      <c r="X14" s="42"/>
      <c r="Y14" s="42">
        <v>3500</v>
      </c>
      <c r="Z14" s="44">
        <f t="shared" si="1"/>
        <v>31500</v>
      </c>
      <c r="AA14" s="40"/>
      <c r="AB14" s="42"/>
      <c r="AC14" s="45"/>
      <c r="AD14" s="12"/>
      <c r="AE14" s="12"/>
    </row>
    <row r="15" spans="1:31" s="15" customFormat="1" ht="69.75" customHeight="1">
      <c r="A15" s="73">
        <v>21</v>
      </c>
      <c r="B15" s="74" t="s">
        <v>27</v>
      </c>
      <c r="C15" s="75">
        <v>24</v>
      </c>
      <c r="D15" s="75" t="s">
        <v>21</v>
      </c>
      <c r="E15" s="76" t="s">
        <v>65</v>
      </c>
      <c r="F15" s="76" t="s">
        <v>72</v>
      </c>
      <c r="G15" s="76"/>
      <c r="H15" s="77" t="s">
        <v>67</v>
      </c>
      <c r="I15" s="76" t="s">
        <v>106</v>
      </c>
      <c r="J15" s="75" t="s">
        <v>25</v>
      </c>
      <c r="K15" s="75" t="s">
        <v>58</v>
      </c>
      <c r="L15" s="78">
        <f t="shared" si="0"/>
        <v>6</v>
      </c>
      <c r="M15" s="75"/>
      <c r="N15" s="75"/>
      <c r="O15" s="75"/>
      <c r="P15" s="75"/>
      <c r="Q15" s="75"/>
      <c r="R15" s="75"/>
      <c r="S15" s="75"/>
      <c r="T15" s="75"/>
      <c r="U15" s="75">
        <v>6</v>
      </c>
      <c r="V15" s="75"/>
      <c r="W15" s="75"/>
      <c r="X15" s="75"/>
      <c r="Y15" s="75">
        <v>3500</v>
      </c>
      <c r="Z15" s="78">
        <f t="shared" si="1"/>
        <v>21000</v>
      </c>
      <c r="AA15" s="73"/>
      <c r="AB15" s="75"/>
      <c r="AC15" s="79"/>
      <c r="AD15" s="70"/>
      <c r="AE15" s="70"/>
    </row>
    <row r="16" spans="1:31" s="39" customFormat="1" ht="72" customHeight="1">
      <c r="A16" s="40">
        <v>16</v>
      </c>
      <c r="B16" s="41" t="s">
        <v>27</v>
      </c>
      <c r="C16" s="42">
        <v>24</v>
      </c>
      <c r="D16" s="42" t="s">
        <v>21</v>
      </c>
      <c r="E16" s="42" t="s">
        <v>204</v>
      </c>
      <c r="F16" s="42" t="s">
        <v>205</v>
      </c>
      <c r="G16" s="42"/>
      <c r="H16" s="105" t="s">
        <v>206</v>
      </c>
      <c r="I16" s="42" t="s">
        <v>207</v>
      </c>
      <c r="J16" s="42" t="s">
        <v>25</v>
      </c>
      <c r="K16" s="42" t="s">
        <v>161</v>
      </c>
      <c r="L16" s="44">
        <f t="shared" si="0"/>
        <v>17</v>
      </c>
      <c r="M16" s="42"/>
      <c r="N16" s="42"/>
      <c r="O16" s="42">
        <v>17</v>
      </c>
      <c r="P16" s="42"/>
      <c r="Q16" s="42"/>
      <c r="R16" s="42"/>
      <c r="S16" s="42"/>
      <c r="T16" s="42"/>
      <c r="U16" s="42"/>
      <c r="V16" s="42"/>
      <c r="W16" s="42"/>
      <c r="X16" s="42"/>
      <c r="Y16" s="42">
        <v>3500</v>
      </c>
      <c r="Z16" s="44">
        <f t="shared" si="1"/>
        <v>59500</v>
      </c>
      <c r="AA16" s="40"/>
      <c r="AB16" s="42"/>
      <c r="AC16" s="45"/>
      <c r="AD16" s="54"/>
      <c r="AE16" s="54"/>
    </row>
    <row r="17" spans="1:31" s="15" customFormat="1" ht="53.25" customHeight="1">
      <c r="A17" s="13">
        <v>13</v>
      </c>
      <c r="B17" s="11" t="s">
        <v>27</v>
      </c>
      <c r="C17" s="7">
        <v>24</v>
      </c>
      <c r="D17" s="7" t="s">
        <v>21</v>
      </c>
      <c r="E17" s="9" t="s">
        <v>107</v>
      </c>
      <c r="F17" s="9" t="s">
        <v>108</v>
      </c>
      <c r="G17" s="17"/>
      <c r="H17" s="9" t="s">
        <v>163</v>
      </c>
      <c r="I17" s="9" t="s">
        <v>210</v>
      </c>
      <c r="J17" s="7" t="s">
        <v>25</v>
      </c>
      <c r="K17" s="7" t="s">
        <v>162</v>
      </c>
      <c r="L17" s="8">
        <f t="shared" si="0"/>
        <v>5</v>
      </c>
      <c r="M17" s="7">
        <v>5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>
        <v>3500</v>
      </c>
      <c r="Z17" s="8">
        <f t="shared" si="1"/>
        <v>17500</v>
      </c>
      <c r="AA17" s="13"/>
      <c r="AB17" s="7"/>
      <c r="AC17" s="19"/>
    </row>
    <row r="18" spans="1:31" s="39" customFormat="1" ht="41.25" customHeight="1">
      <c r="A18" s="63">
        <v>13</v>
      </c>
      <c r="B18" s="64" t="s">
        <v>27</v>
      </c>
      <c r="C18" s="65">
        <v>24</v>
      </c>
      <c r="D18" s="65" t="s">
        <v>21</v>
      </c>
      <c r="E18" s="66" t="s">
        <v>107</v>
      </c>
      <c r="F18" s="66" t="s">
        <v>108</v>
      </c>
      <c r="G18" s="67"/>
      <c r="H18" s="66" t="s">
        <v>160</v>
      </c>
      <c r="I18" s="66" t="s">
        <v>211</v>
      </c>
      <c r="J18" s="65" t="s">
        <v>25</v>
      </c>
      <c r="K18" s="65" t="s">
        <v>158</v>
      </c>
      <c r="L18" s="68">
        <f t="shared" si="0"/>
        <v>2</v>
      </c>
      <c r="M18" s="65"/>
      <c r="N18" s="65"/>
      <c r="O18" s="65"/>
      <c r="P18" s="65"/>
      <c r="Q18" s="65"/>
      <c r="R18" s="65"/>
      <c r="S18" s="65"/>
      <c r="T18" s="65"/>
      <c r="U18" s="65"/>
      <c r="V18" s="65">
        <v>2</v>
      </c>
      <c r="W18" s="65"/>
      <c r="X18" s="65"/>
      <c r="Y18" s="65">
        <v>3500</v>
      </c>
      <c r="Z18" s="68">
        <f t="shared" si="1"/>
        <v>7000</v>
      </c>
      <c r="AA18" s="63"/>
      <c r="AB18" s="65"/>
      <c r="AC18" s="69"/>
      <c r="AD18" s="85"/>
      <c r="AE18" s="85"/>
    </row>
    <row r="19" spans="1:31" s="18" customFormat="1" ht="38.25" customHeight="1">
      <c r="A19" s="47">
        <v>13</v>
      </c>
      <c r="B19" s="48" t="s">
        <v>27</v>
      </c>
      <c r="C19" s="49">
        <v>24</v>
      </c>
      <c r="D19" s="49" t="s">
        <v>21</v>
      </c>
      <c r="E19" s="50" t="s">
        <v>107</v>
      </c>
      <c r="F19" s="50" t="s">
        <v>108</v>
      </c>
      <c r="G19" s="51"/>
      <c r="H19" s="50" t="s">
        <v>113</v>
      </c>
      <c r="I19" s="50" t="s">
        <v>251</v>
      </c>
      <c r="J19" s="49" t="s">
        <v>25</v>
      </c>
      <c r="K19" s="49" t="s">
        <v>59</v>
      </c>
      <c r="L19" s="52">
        <f t="shared" si="0"/>
        <v>3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>
        <v>3</v>
      </c>
      <c r="X19" s="49"/>
      <c r="Y19" s="49">
        <v>3500</v>
      </c>
      <c r="Z19" s="52">
        <f t="shared" si="1"/>
        <v>10500</v>
      </c>
      <c r="AA19" s="47"/>
      <c r="AB19" s="49"/>
      <c r="AC19" s="53"/>
      <c r="AD19" s="15"/>
      <c r="AE19" s="15"/>
    </row>
    <row r="20" spans="1:31" s="62" customFormat="1" ht="48.75" customHeight="1">
      <c r="A20" s="55">
        <v>14</v>
      </c>
      <c r="B20" s="56" t="s">
        <v>26</v>
      </c>
      <c r="C20" s="57">
        <v>24</v>
      </c>
      <c r="D20" s="57" t="s">
        <v>21</v>
      </c>
      <c r="E20" s="7" t="s">
        <v>243</v>
      </c>
      <c r="F20" s="7" t="s">
        <v>200</v>
      </c>
      <c r="G20" s="13"/>
      <c r="H20" s="7" t="s">
        <v>244</v>
      </c>
      <c r="I20" s="7" t="s">
        <v>245</v>
      </c>
      <c r="J20" s="57" t="s">
        <v>25</v>
      </c>
      <c r="K20" s="57" t="s">
        <v>20</v>
      </c>
      <c r="L20" s="60">
        <f t="shared" si="0"/>
        <v>11</v>
      </c>
      <c r="M20" s="57"/>
      <c r="N20" s="57">
        <v>8</v>
      </c>
      <c r="O20" s="57"/>
      <c r="P20" s="57"/>
      <c r="Q20" s="57">
        <v>3</v>
      </c>
      <c r="R20" s="57"/>
      <c r="S20" s="57"/>
      <c r="T20" s="57"/>
      <c r="U20" s="57"/>
      <c r="V20" s="57"/>
      <c r="W20" s="57"/>
      <c r="X20" s="57"/>
      <c r="Y20" s="57">
        <v>4000</v>
      </c>
      <c r="Z20" s="60">
        <f t="shared" si="1"/>
        <v>44000</v>
      </c>
      <c r="AA20" s="55"/>
      <c r="AB20" s="57"/>
      <c r="AC20" s="61"/>
      <c r="AD20" s="2"/>
      <c r="AE20" s="2"/>
    </row>
    <row r="21" spans="1:31" s="62" customFormat="1" ht="51" customHeight="1">
      <c r="A21" s="118">
        <v>14</v>
      </c>
      <c r="B21" s="119" t="s">
        <v>26</v>
      </c>
      <c r="C21" s="120">
        <v>24</v>
      </c>
      <c r="D21" s="120" t="s">
        <v>21</v>
      </c>
      <c r="E21" s="121" t="s">
        <v>107</v>
      </c>
      <c r="F21" s="121" t="s">
        <v>108</v>
      </c>
      <c r="G21" s="122"/>
      <c r="H21" s="121" t="s">
        <v>109</v>
      </c>
      <c r="I21" s="121" t="s">
        <v>110</v>
      </c>
      <c r="J21" s="120" t="s">
        <v>25</v>
      </c>
      <c r="K21" s="120" t="s">
        <v>20</v>
      </c>
      <c r="L21" s="123">
        <f t="shared" si="0"/>
        <v>8</v>
      </c>
      <c r="M21" s="120"/>
      <c r="N21" s="120">
        <v>8</v>
      </c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>
        <v>4000</v>
      </c>
      <c r="Z21" s="123">
        <f t="shared" si="1"/>
        <v>32000</v>
      </c>
      <c r="AA21" s="118"/>
      <c r="AB21" s="120"/>
      <c r="AC21" s="127"/>
      <c r="AD21" s="125"/>
      <c r="AE21" s="125"/>
    </row>
    <row r="22" spans="1:31" s="62" customFormat="1" ht="50.25" customHeight="1">
      <c r="A22" s="13">
        <v>14</v>
      </c>
      <c r="B22" s="11" t="s">
        <v>26</v>
      </c>
      <c r="C22" s="7">
        <v>24</v>
      </c>
      <c r="D22" s="7" t="s">
        <v>21</v>
      </c>
      <c r="E22" s="7" t="s">
        <v>190</v>
      </c>
      <c r="F22" s="7" t="s">
        <v>191</v>
      </c>
      <c r="G22" s="13"/>
      <c r="H22" s="7" t="s">
        <v>192</v>
      </c>
      <c r="I22" s="7" t="s">
        <v>242</v>
      </c>
      <c r="J22" s="7" t="s">
        <v>25</v>
      </c>
      <c r="K22" s="7" t="s">
        <v>20</v>
      </c>
      <c r="L22" s="8">
        <f t="shared" si="0"/>
        <v>27</v>
      </c>
      <c r="M22" s="7"/>
      <c r="N22" s="7"/>
      <c r="O22" s="7"/>
      <c r="P22" s="7"/>
      <c r="Q22" s="7"/>
      <c r="R22" s="7"/>
      <c r="S22" s="7"/>
      <c r="T22" s="7">
        <v>27</v>
      </c>
      <c r="U22" s="7"/>
      <c r="V22" s="7"/>
      <c r="W22" s="7"/>
      <c r="X22" s="7"/>
      <c r="Y22" s="7">
        <v>4000</v>
      </c>
      <c r="Z22" s="8">
        <f t="shared" si="1"/>
        <v>108000</v>
      </c>
      <c r="AA22" s="13"/>
      <c r="AB22" s="7"/>
      <c r="AC22" s="19"/>
      <c r="AD22" s="15"/>
      <c r="AE22" s="15"/>
    </row>
    <row r="23" spans="1:31" s="15" customFormat="1" ht="51" customHeight="1">
      <c r="A23" s="73">
        <v>22</v>
      </c>
      <c r="B23" s="74" t="s">
        <v>26</v>
      </c>
      <c r="C23" s="75">
        <v>24</v>
      </c>
      <c r="D23" s="75" t="s">
        <v>21</v>
      </c>
      <c r="E23" s="76" t="s">
        <v>65</v>
      </c>
      <c r="F23" s="76" t="s">
        <v>72</v>
      </c>
      <c r="G23" s="76"/>
      <c r="H23" s="77" t="s">
        <v>67</v>
      </c>
      <c r="I23" s="76" t="s">
        <v>106</v>
      </c>
      <c r="J23" s="75" t="s">
        <v>25</v>
      </c>
      <c r="K23" s="75" t="s">
        <v>58</v>
      </c>
      <c r="L23" s="78">
        <f t="shared" si="0"/>
        <v>23</v>
      </c>
      <c r="M23" s="75"/>
      <c r="N23" s="75"/>
      <c r="O23" s="75"/>
      <c r="P23" s="75"/>
      <c r="Q23" s="75"/>
      <c r="R23" s="75"/>
      <c r="S23" s="75"/>
      <c r="T23" s="75"/>
      <c r="U23" s="75">
        <v>23</v>
      </c>
      <c r="V23" s="75"/>
      <c r="W23" s="75"/>
      <c r="X23" s="75"/>
      <c r="Y23" s="75">
        <v>4000</v>
      </c>
      <c r="Z23" s="78">
        <f t="shared" si="1"/>
        <v>92000</v>
      </c>
      <c r="AA23" s="73"/>
      <c r="AB23" s="75"/>
      <c r="AC23" s="79"/>
      <c r="AD23" s="70"/>
      <c r="AE23" s="70"/>
    </row>
    <row r="24" spans="1:31" s="15" customFormat="1" ht="50.25" customHeight="1">
      <c r="A24" s="13">
        <v>14</v>
      </c>
      <c r="B24" s="11" t="s">
        <v>26</v>
      </c>
      <c r="C24" s="7">
        <v>24</v>
      </c>
      <c r="D24" s="7" t="s">
        <v>21</v>
      </c>
      <c r="E24" s="9" t="s">
        <v>107</v>
      </c>
      <c r="F24" s="9" t="s">
        <v>108</v>
      </c>
      <c r="G24" s="17"/>
      <c r="H24" s="9" t="s">
        <v>163</v>
      </c>
      <c r="I24" s="9" t="s">
        <v>210</v>
      </c>
      <c r="J24" s="7" t="s">
        <v>25</v>
      </c>
      <c r="K24" s="7" t="s">
        <v>162</v>
      </c>
      <c r="L24" s="8">
        <f t="shared" si="0"/>
        <v>10</v>
      </c>
      <c r="M24" s="7">
        <v>10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>
        <v>4000</v>
      </c>
      <c r="Z24" s="8">
        <f t="shared" si="1"/>
        <v>40000</v>
      </c>
      <c r="AA24" s="13"/>
      <c r="AB24" s="7"/>
      <c r="AC24" s="19"/>
    </row>
    <row r="25" spans="1:31" s="46" customFormat="1" ht="48.75" customHeight="1">
      <c r="A25" s="63">
        <v>17</v>
      </c>
      <c r="B25" s="71" t="s">
        <v>26</v>
      </c>
      <c r="C25" s="72">
        <v>24</v>
      </c>
      <c r="D25" s="72" t="s">
        <v>21</v>
      </c>
      <c r="E25" s="66" t="s">
        <v>85</v>
      </c>
      <c r="F25" s="66" t="s">
        <v>86</v>
      </c>
      <c r="G25" s="66"/>
      <c r="H25" s="66" t="s">
        <v>160</v>
      </c>
      <c r="I25" s="66" t="s">
        <v>211</v>
      </c>
      <c r="J25" s="65" t="s">
        <v>25</v>
      </c>
      <c r="K25" s="65" t="s">
        <v>158</v>
      </c>
      <c r="L25" s="68">
        <f t="shared" si="0"/>
        <v>16</v>
      </c>
      <c r="M25" s="65"/>
      <c r="N25" s="65"/>
      <c r="O25" s="65"/>
      <c r="P25" s="65"/>
      <c r="Q25" s="65"/>
      <c r="R25" s="65"/>
      <c r="S25" s="65"/>
      <c r="T25" s="65"/>
      <c r="U25" s="65"/>
      <c r="V25" s="65">
        <v>16</v>
      </c>
      <c r="W25" s="65"/>
      <c r="X25" s="65"/>
      <c r="Y25" s="65">
        <v>4000</v>
      </c>
      <c r="Z25" s="68">
        <f t="shared" si="1"/>
        <v>64000</v>
      </c>
      <c r="AA25" s="63"/>
      <c r="AB25" s="65"/>
      <c r="AC25" s="69"/>
      <c r="AD25" s="85"/>
      <c r="AE25" s="85"/>
    </row>
    <row r="26" spans="1:31" s="62" customFormat="1" ht="51" customHeight="1">
      <c r="A26" s="47">
        <v>24</v>
      </c>
      <c r="B26" s="48" t="s">
        <v>26</v>
      </c>
      <c r="C26" s="49">
        <v>24</v>
      </c>
      <c r="D26" s="49" t="s">
        <v>21</v>
      </c>
      <c r="E26" s="50" t="s">
        <v>111</v>
      </c>
      <c r="F26" s="50" t="s">
        <v>112</v>
      </c>
      <c r="G26" s="51"/>
      <c r="H26" s="50" t="s">
        <v>113</v>
      </c>
      <c r="I26" s="50" t="s">
        <v>251</v>
      </c>
      <c r="J26" s="49" t="s">
        <v>25</v>
      </c>
      <c r="K26" s="49" t="s">
        <v>59</v>
      </c>
      <c r="L26" s="52">
        <f t="shared" si="0"/>
        <v>9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>
        <v>9</v>
      </c>
      <c r="X26" s="49"/>
      <c r="Y26" s="49">
        <v>4000</v>
      </c>
      <c r="Z26" s="52">
        <f t="shared" si="1"/>
        <v>36000</v>
      </c>
      <c r="AA26" s="47"/>
      <c r="AB26" s="49"/>
      <c r="AC26" s="53"/>
      <c r="AD26" s="95"/>
      <c r="AE26" s="95"/>
    </row>
    <row r="27" spans="1:31" s="46" customFormat="1" ht="48.75" customHeight="1">
      <c r="A27" s="100">
        <v>17</v>
      </c>
      <c r="B27" s="106" t="s">
        <v>26</v>
      </c>
      <c r="C27" s="107">
        <v>24</v>
      </c>
      <c r="D27" s="107" t="s">
        <v>21</v>
      </c>
      <c r="E27" s="102" t="s">
        <v>227</v>
      </c>
      <c r="F27" s="102" t="s">
        <v>228</v>
      </c>
      <c r="G27" s="102"/>
      <c r="H27" s="108" t="s">
        <v>229</v>
      </c>
      <c r="I27" s="102" t="s">
        <v>230</v>
      </c>
      <c r="J27" s="107" t="s">
        <v>25</v>
      </c>
      <c r="K27" s="109" t="s">
        <v>213</v>
      </c>
      <c r="L27" s="103">
        <f t="shared" si="0"/>
        <v>0</v>
      </c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>
        <v>4000</v>
      </c>
      <c r="Z27" s="103">
        <f t="shared" si="1"/>
        <v>0</v>
      </c>
      <c r="AA27" s="100"/>
      <c r="AB27" s="102"/>
      <c r="AC27" s="110"/>
      <c r="AD27" s="15"/>
      <c r="AE27" s="15"/>
    </row>
    <row r="28" spans="1:31" s="104" customFormat="1" ht="81" customHeight="1">
      <c r="A28" s="55">
        <v>18</v>
      </c>
      <c r="B28" s="56" t="s">
        <v>51</v>
      </c>
      <c r="C28" s="57">
        <v>24</v>
      </c>
      <c r="D28" s="57" t="s">
        <v>22</v>
      </c>
      <c r="E28" s="7" t="s">
        <v>243</v>
      </c>
      <c r="F28" s="7" t="s">
        <v>200</v>
      </c>
      <c r="G28" s="13"/>
      <c r="H28" s="7" t="s">
        <v>244</v>
      </c>
      <c r="I28" s="7" t="s">
        <v>245</v>
      </c>
      <c r="J28" s="57" t="s">
        <v>25</v>
      </c>
      <c r="K28" s="112" t="s">
        <v>20</v>
      </c>
      <c r="L28" s="60">
        <f t="shared" si="0"/>
        <v>10</v>
      </c>
      <c r="M28" s="57"/>
      <c r="N28" s="57">
        <v>8</v>
      </c>
      <c r="O28" s="57"/>
      <c r="P28" s="57"/>
      <c r="Q28" s="57">
        <v>2</v>
      </c>
      <c r="R28" s="57"/>
      <c r="S28" s="57"/>
      <c r="T28" s="57"/>
      <c r="U28" s="57"/>
      <c r="V28" s="57"/>
      <c r="W28" s="57"/>
      <c r="X28" s="57"/>
      <c r="Y28" s="57">
        <v>4000</v>
      </c>
      <c r="Z28" s="60">
        <f t="shared" si="1"/>
        <v>40000</v>
      </c>
      <c r="AA28" s="55"/>
      <c r="AB28" s="57"/>
      <c r="AC28" s="61"/>
      <c r="AD28" s="2"/>
      <c r="AE28" s="2"/>
    </row>
    <row r="29" spans="1:31" s="104" customFormat="1" ht="50.25" customHeight="1">
      <c r="A29" s="118">
        <v>18</v>
      </c>
      <c r="B29" s="119" t="s">
        <v>51</v>
      </c>
      <c r="C29" s="120">
        <v>24</v>
      </c>
      <c r="D29" s="120" t="s">
        <v>22</v>
      </c>
      <c r="E29" s="121" t="s">
        <v>85</v>
      </c>
      <c r="F29" s="121" t="s">
        <v>86</v>
      </c>
      <c r="G29" s="121"/>
      <c r="H29" s="121" t="s">
        <v>109</v>
      </c>
      <c r="I29" s="121" t="s">
        <v>110</v>
      </c>
      <c r="J29" s="120" t="s">
        <v>25</v>
      </c>
      <c r="K29" s="124" t="s">
        <v>20</v>
      </c>
      <c r="L29" s="123">
        <f t="shared" si="0"/>
        <v>9</v>
      </c>
      <c r="M29" s="120"/>
      <c r="N29" s="120">
        <v>9</v>
      </c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>
        <v>4000</v>
      </c>
      <c r="Z29" s="123">
        <f t="shared" si="1"/>
        <v>36000</v>
      </c>
      <c r="AA29" s="118"/>
      <c r="AB29" s="120"/>
      <c r="AC29" s="127"/>
      <c r="AD29" s="125"/>
      <c r="AE29" s="125"/>
    </row>
    <row r="30" spans="1:31" s="70" customFormat="1" ht="48.75" customHeight="1">
      <c r="A30" s="13">
        <v>18</v>
      </c>
      <c r="B30" s="11" t="s">
        <v>51</v>
      </c>
      <c r="C30" s="7">
        <v>24</v>
      </c>
      <c r="D30" s="7" t="s">
        <v>22</v>
      </c>
      <c r="E30" s="7" t="s">
        <v>190</v>
      </c>
      <c r="F30" s="7" t="s">
        <v>191</v>
      </c>
      <c r="G30" s="13"/>
      <c r="H30" s="7" t="s">
        <v>192</v>
      </c>
      <c r="I30" s="7" t="s">
        <v>242</v>
      </c>
      <c r="J30" s="7" t="s">
        <v>25</v>
      </c>
      <c r="K30" s="7" t="s">
        <v>20</v>
      </c>
      <c r="L30" s="8">
        <f t="shared" si="0"/>
        <v>4</v>
      </c>
      <c r="M30" s="7"/>
      <c r="N30" s="7"/>
      <c r="O30" s="7"/>
      <c r="P30" s="7"/>
      <c r="Q30" s="7"/>
      <c r="R30" s="7"/>
      <c r="S30" s="7"/>
      <c r="T30" s="7">
        <v>4</v>
      </c>
      <c r="U30" s="7"/>
      <c r="V30" s="7"/>
      <c r="W30" s="7"/>
      <c r="X30" s="7"/>
      <c r="Y30" s="7">
        <v>4000</v>
      </c>
      <c r="Z30" s="8">
        <f t="shared" si="1"/>
        <v>16000</v>
      </c>
      <c r="AA30" s="13"/>
      <c r="AB30" s="7"/>
      <c r="AC30" s="19"/>
      <c r="AD30" s="15"/>
      <c r="AE30" s="15"/>
    </row>
    <row r="31" spans="1:31" s="70" customFormat="1" ht="51" customHeight="1">
      <c r="A31" s="73">
        <v>23</v>
      </c>
      <c r="B31" s="74" t="s">
        <v>51</v>
      </c>
      <c r="C31" s="75">
        <v>24</v>
      </c>
      <c r="D31" s="75" t="s">
        <v>22</v>
      </c>
      <c r="E31" s="76" t="s">
        <v>65</v>
      </c>
      <c r="F31" s="76" t="s">
        <v>72</v>
      </c>
      <c r="G31" s="76"/>
      <c r="H31" s="77" t="s">
        <v>67</v>
      </c>
      <c r="I31" s="76" t="s">
        <v>106</v>
      </c>
      <c r="J31" s="75" t="s">
        <v>25</v>
      </c>
      <c r="K31" s="75" t="s">
        <v>58</v>
      </c>
      <c r="L31" s="78">
        <f t="shared" si="0"/>
        <v>4</v>
      </c>
      <c r="M31" s="75"/>
      <c r="N31" s="75"/>
      <c r="O31" s="75"/>
      <c r="P31" s="75"/>
      <c r="Q31" s="75"/>
      <c r="R31" s="75"/>
      <c r="S31" s="75"/>
      <c r="T31" s="75"/>
      <c r="U31" s="75">
        <v>4</v>
      </c>
      <c r="V31" s="75"/>
      <c r="W31" s="75"/>
      <c r="X31" s="75"/>
      <c r="Y31" s="75">
        <v>4000</v>
      </c>
      <c r="Z31" s="78">
        <f t="shared" si="1"/>
        <v>16000</v>
      </c>
      <c r="AA31" s="73"/>
      <c r="AB31" s="75"/>
      <c r="AC31" s="79"/>
    </row>
    <row r="32" spans="1:31" s="70" customFormat="1" ht="50.25" customHeight="1">
      <c r="A32" s="13">
        <v>18</v>
      </c>
      <c r="B32" s="11" t="s">
        <v>51</v>
      </c>
      <c r="C32" s="7">
        <v>24</v>
      </c>
      <c r="D32" s="7" t="s">
        <v>22</v>
      </c>
      <c r="E32" s="9" t="s">
        <v>85</v>
      </c>
      <c r="F32" s="9" t="s">
        <v>86</v>
      </c>
      <c r="G32" s="9"/>
      <c r="H32" s="9" t="s">
        <v>163</v>
      </c>
      <c r="I32" s="9" t="s">
        <v>210</v>
      </c>
      <c r="J32" s="7" t="s">
        <v>25</v>
      </c>
      <c r="K32" s="7" t="s">
        <v>162</v>
      </c>
      <c r="L32" s="8">
        <f t="shared" si="0"/>
        <v>1</v>
      </c>
      <c r="M32" s="7">
        <v>1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>
        <v>4000</v>
      </c>
      <c r="Z32" s="8">
        <f t="shared" si="1"/>
        <v>4000</v>
      </c>
      <c r="AA32" s="13"/>
      <c r="AB32" s="7"/>
      <c r="AC32" s="19"/>
      <c r="AD32" s="85"/>
      <c r="AE32" s="85"/>
    </row>
    <row r="33" spans="1:31" s="80" customFormat="1" ht="51.75" customHeight="1">
      <c r="A33" s="63">
        <v>18</v>
      </c>
      <c r="B33" s="64" t="s">
        <v>51</v>
      </c>
      <c r="C33" s="65">
        <v>24</v>
      </c>
      <c r="D33" s="65" t="s">
        <v>22</v>
      </c>
      <c r="E33" s="66" t="s">
        <v>85</v>
      </c>
      <c r="F33" s="66" t="s">
        <v>86</v>
      </c>
      <c r="G33" s="66"/>
      <c r="H33" s="66" t="s">
        <v>160</v>
      </c>
      <c r="I33" s="66" t="s">
        <v>211</v>
      </c>
      <c r="J33" s="65" t="s">
        <v>25</v>
      </c>
      <c r="K33" s="65" t="s">
        <v>158</v>
      </c>
      <c r="L33" s="68">
        <f t="shared" si="0"/>
        <v>1</v>
      </c>
      <c r="M33" s="65"/>
      <c r="N33" s="65"/>
      <c r="O33" s="65"/>
      <c r="P33" s="65"/>
      <c r="Q33" s="65"/>
      <c r="R33" s="65"/>
      <c r="S33" s="65"/>
      <c r="T33" s="65"/>
      <c r="U33" s="65"/>
      <c r="V33" s="65">
        <v>1</v>
      </c>
      <c r="W33" s="65"/>
      <c r="X33" s="65"/>
      <c r="Y33" s="65">
        <v>4000</v>
      </c>
      <c r="Z33" s="68">
        <f t="shared" si="1"/>
        <v>4000</v>
      </c>
      <c r="AA33" s="63"/>
      <c r="AB33" s="65"/>
      <c r="AC33" s="69"/>
      <c r="AD33" s="85"/>
      <c r="AE33" s="85"/>
    </row>
    <row r="34" spans="1:31" s="80" customFormat="1" ht="65.25" customHeight="1">
      <c r="A34" s="47">
        <v>25</v>
      </c>
      <c r="B34" s="48" t="s">
        <v>51</v>
      </c>
      <c r="C34" s="49">
        <v>24</v>
      </c>
      <c r="D34" s="49" t="s">
        <v>22</v>
      </c>
      <c r="E34" s="50" t="s">
        <v>111</v>
      </c>
      <c r="F34" s="50" t="s">
        <v>112</v>
      </c>
      <c r="G34" s="51"/>
      <c r="H34" s="50" t="s">
        <v>113</v>
      </c>
      <c r="I34" s="50" t="s">
        <v>251</v>
      </c>
      <c r="J34" s="49" t="s">
        <v>25</v>
      </c>
      <c r="K34" s="49" t="s">
        <v>59</v>
      </c>
      <c r="L34" s="52">
        <f t="shared" ref="L34:L58" si="2">SUM(M34:X34)</f>
        <v>4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>
        <v>4</v>
      </c>
      <c r="X34" s="49"/>
      <c r="Y34" s="49">
        <v>4000</v>
      </c>
      <c r="Z34" s="52">
        <f t="shared" si="1"/>
        <v>16000</v>
      </c>
      <c r="AA34" s="47"/>
      <c r="AB34" s="49"/>
      <c r="AC34" s="53"/>
      <c r="AD34" s="15"/>
      <c r="AE34" s="15"/>
    </row>
    <row r="35" spans="1:31" s="80" customFormat="1" ht="63" customHeight="1">
      <c r="A35" s="100">
        <v>18</v>
      </c>
      <c r="B35" s="101" t="s">
        <v>51</v>
      </c>
      <c r="C35" s="102">
        <v>24</v>
      </c>
      <c r="D35" s="102" t="s">
        <v>22</v>
      </c>
      <c r="E35" s="102" t="s">
        <v>227</v>
      </c>
      <c r="F35" s="102" t="s">
        <v>228</v>
      </c>
      <c r="G35" s="102"/>
      <c r="H35" s="108" t="s">
        <v>229</v>
      </c>
      <c r="I35" s="102" t="s">
        <v>230</v>
      </c>
      <c r="J35" s="102" t="s">
        <v>25</v>
      </c>
      <c r="K35" s="102" t="s">
        <v>213</v>
      </c>
      <c r="L35" s="103">
        <f t="shared" si="2"/>
        <v>1</v>
      </c>
      <c r="M35" s="102"/>
      <c r="N35" s="102"/>
      <c r="O35" s="102"/>
      <c r="P35" s="102"/>
      <c r="Q35" s="102"/>
      <c r="R35" s="102">
        <v>1</v>
      </c>
      <c r="S35" s="102"/>
      <c r="T35" s="102"/>
      <c r="U35" s="102"/>
      <c r="V35" s="102"/>
      <c r="W35" s="102"/>
      <c r="X35" s="102"/>
      <c r="Y35" s="102">
        <v>4000</v>
      </c>
      <c r="Z35" s="103">
        <f t="shared" si="1"/>
        <v>4000</v>
      </c>
      <c r="AA35" s="100"/>
      <c r="AB35" s="102"/>
      <c r="AC35" s="110"/>
      <c r="AD35" s="15"/>
      <c r="AE35" s="15"/>
    </row>
    <row r="36" spans="1:31" s="54" customFormat="1" ht="69" customHeight="1">
      <c r="A36" s="13">
        <v>26</v>
      </c>
      <c r="B36" s="11" t="s">
        <v>62</v>
      </c>
      <c r="C36" s="7">
        <v>24</v>
      </c>
      <c r="D36" s="7" t="s">
        <v>19</v>
      </c>
      <c r="E36" s="9" t="s">
        <v>66</v>
      </c>
      <c r="F36" s="9" t="s">
        <v>76</v>
      </c>
      <c r="G36" s="17"/>
      <c r="H36" s="9" t="s">
        <v>74</v>
      </c>
      <c r="I36" s="9"/>
      <c r="J36" s="7" t="s">
        <v>63</v>
      </c>
      <c r="K36" s="7" t="s">
        <v>20</v>
      </c>
      <c r="L36" s="8">
        <f t="shared" si="2"/>
        <v>1</v>
      </c>
      <c r="M36" s="7"/>
      <c r="N36" s="7"/>
      <c r="O36" s="7"/>
      <c r="P36" s="7"/>
      <c r="Q36" s="7"/>
      <c r="R36" s="7"/>
      <c r="S36" s="7"/>
      <c r="T36" s="7">
        <v>1</v>
      </c>
      <c r="U36" s="7"/>
      <c r="V36" s="7"/>
      <c r="W36" s="7"/>
      <c r="X36" s="7"/>
      <c r="Y36" s="7">
        <v>4000</v>
      </c>
      <c r="Z36" s="7">
        <v>0</v>
      </c>
      <c r="AA36" s="7"/>
      <c r="AB36" s="7"/>
      <c r="AC36" s="13"/>
      <c r="AD36" s="6"/>
      <c r="AE36" s="6"/>
    </row>
    <row r="37" spans="1:31" s="54" customFormat="1" ht="72" customHeight="1">
      <c r="A37" s="13">
        <v>27</v>
      </c>
      <c r="B37" s="11" t="s">
        <v>39</v>
      </c>
      <c r="C37" s="7">
        <v>24</v>
      </c>
      <c r="D37" s="7" t="s">
        <v>19</v>
      </c>
      <c r="E37" s="7" t="s">
        <v>199</v>
      </c>
      <c r="F37" s="7" t="s">
        <v>200</v>
      </c>
      <c r="G37" s="7"/>
      <c r="H37" s="99" t="s">
        <v>201</v>
      </c>
      <c r="I37" s="7" t="s">
        <v>198</v>
      </c>
      <c r="J37" s="7" t="s">
        <v>25</v>
      </c>
      <c r="K37" s="7" t="s">
        <v>168</v>
      </c>
      <c r="L37" s="8">
        <f t="shared" si="2"/>
        <v>25</v>
      </c>
      <c r="M37" s="7"/>
      <c r="N37" s="7"/>
      <c r="O37" s="7"/>
      <c r="P37" s="7"/>
      <c r="Q37" s="7"/>
      <c r="R37" s="7">
        <v>19</v>
      </c>
      <c r="S37" s="7"/>
      <c r="T37" s="7"/>
      <c r="U37" s="7">
        <v>1</v>
      </c>
      <c r="V37" s="7"/>
      <c r="W37" s="7">
        <v>5</v>
      </c>
      <c r="X37" s="7"/>
      <c r="Y37" s="7">
        <v>5000</v>
      </c>
      <c r="Z37" s="8">
        <f t="shared" ref="Z37:Z66" si="3">L37*Y37</f>
        <v>125000</v>
      </c>
      <c r="AA37" s="13"/>
      <c r="AB37" s="7"/>
      <c r="AC37" s="13"/>
      <c r="AD37" s="62"/>
      <c r="AE37" s="62"/>
    </row>
    <row r="38" spans="1:31" s="54" customFormat="1" ht="66.75" customHeight="1">
      <c r="A38" s="13">
        <v>28</v>
      </c>
      <c r="B38" s="11" t="s">
        <v>37</v>
      </c>
      <c r="C38" s="7">
        <v>72</v>
      </c>
      <c r="D38" s="7" t="s">
        <v>19</v>
      </c>
      <c r="E38" s="7" t="s">
        <v>146</v>
      </c>
      <c r="F38" s="99" t="s">
        <v>225</v>
      </c>
      <c r="G38" s="13"/>
      <c r="H38" s="7" t="s">
        <v>226</v>
      </c>
      <c r="I38" s="7" t="s">
        <v>224</v>
      </c>
      <c r="J38" s="7" t="s">
        <v>25</v>
      </c>
      <c r="K38" s="7" t="s">
        <v>20</v>
      </c>
      <c r="L38" s="8">
        <f t="shared" si="2"/>
        <v>5</v>
      </c>
      <c r="M38" s="7"/>
      <c r="N38" s="7"/>
      <c r="O38" s="7"/>
      <c r="P38" s="7"/>
      <c r="Q38" s="7"/>
      <c r="R38" s="7"/>
      <c r="S38" s="7"/>
      <c r="T38" s="7"/>
      <c r="U38" s="7">
        <v>2</v>
      </c>
      <c r="V38" s="7"/>
      <c r="W38" s="7">
        <v>3</v>
      </c>
      <c r="X38" s="7"/>
      <c r="Y38" s="7">
        <v>3500</v>
      </c>
      <c r="Z38" s="8">
        <f t="shared" si="3"/>
        <v>17500</v>
      </c>
      <c r="AA38" s="7"/>
      <c r="AB38" s="7"/>
      <c r="AC38" s="13"/>
      <c r="AD38" s="39"/>
      <c r="AE38" s="39"/>
    </row>
    <row r="39" spans="1:31" s="15" customFormat="1" ht="48.75" customHeight="1">
      <c r="A39" s="13">
        <v>30</v>
      </c>
      <c r="B39" s="11" t="s">
        <v>30</v>
      </c>
      <c r="C39" s="7">
        <v>40</v>
      </c>
      <c r="D39" s="7" t="s">
        <v>31</v>
      </c>
      <c r="E39" s="7" t="s">
        <v>236</v>
      </c>
      <c r="F39" s="7" t="s">
        <v>237</v>
      </c>
      <c r="G39" s="13"/>
      <c r="H39" s="7" t="s">
        <v>238</v>
      </c>
      <c r="I39" s="7" t="s">
        <v>239</v>
      </c>
      <c r="J39" s="7" t="s">
        <v>18</v>
      </c>
      <c r="K39" s="7" t="s">
        <v>20</v>
      </c>
      <c r="L39" s="8">
        <f t="shared" si="2"/>
        <v>15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>
        <v>15</v>
      </c>
      <c r="X39" s="7"/>
      <c r="Y39" s="7">
        <v>6000</v>
      </c>
      <c r="Z39" s="8">
        <f t="shared" si="3"/>
        <v>90000</v>
      </c>
      <c r="AA39" s="7"/>
      <c r="AB39" s="7"/>
      <c r="AC39" s="13"/>
      <c r="AD39" s="2"/>
      <c r="AE39" s="2"/>
    </row>
    <row r="40" spans="1:31" s="15" customFormat="1" ht="39.75" customHeight="1">
      <c r="A40" s="13">
        <v>30</v>
      </c>
      <c r="B40" s="11" t="s">
        <v>30</v>
      </c>
      <c r="C40" s="7">
        <v>40</v>
      </c>
      <c r="D40" s="7" t="s">
        <v>31</v>
      </c>
      <c r="E40" s="7" t="s">
        <v>247</v>
      </c>
      <c r="F40" s="7" t="s">
        <v>248</v>
      </c>
      <c r="G40" s="13"/>
      <c r="H40" s="7" t="s">
        <v>249</v>
      </c>
      <c r="I40" s="7" t="s">
        <v>246</v>
      </c>
      <c r="J40" s="7" t="s">
        <v>18</v>
      </c>
      <c r="K40" s="7" t="s">
        <v>20</v>
      </c>
      <c r="L40" s="8">
        <f t="shared" si="2"/>
        <v>20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>
        <v>20</v>
      </c>
      <c r="X40" s="7"/>
      <c r="Y40" s="7">
        <v>6000</v>
      </c>
      <c r="Z40" s="8">
        <f t="shared" si="3"/>
        <v>120000</v>
      </c>
      <c r="AA40" s="7"/>
      <c r="AB40" s="7"/>
      <c r="AC40" s="13"/>
      <c r="AD40" s="2"/>
      <c r="AE40" s="2"/>
    </row>
    <row r="41" spans="1:31" s="15" customFormat="1" ht="117" customHeight="1">
      <c r="A41" s="13">
        <v>29</v>
      </c>
      <c r="B41" s="11" t="s">
        <v>30</v>
      </c>
      <c r="C41" s="7">
        <v>40</v>
      </c>
      <c r="D41" s="7" t="s">
        <v>31</v>
      </c>
      <c r="E41" s="7" t="s">
        <v>233</v>
      </c>
      <c r="F41" s="7" t="s">
        <v>235</v>
      </c>
      <c r="G41" s="13"/>
      <c r="H41" s="7" t="s">
        <v>234</v>
      </c>
      <c r="I41" s="7" t="s">
        <v>240</v>
      </c>
      <c r="J41" s="7" t="s">
        <v>18</v>
      </c>
      <c r="K41" s="7" t="s">
        <v>20</v>
      </c>
      <c r="L41" s="8">
        <f t="shared" si="2"/>
        <v>17</v>
      </c>
      <c r="M41" s="7"/>
      <c r="N41" s="7"/>
      <c r="O41" s="7"/>
      <c r="P41" s="7"/>
      <c r="Q41" s="7">
        <v>2</v>
      </c>
      <c r="R41" s="7">
        <v>8</v>
      </c>
      <c r="S41" s="7"/>
      <c r="T41" s="7">
        <v>7</v>
      </c>
      <c r="U41" s="7"/>
      <c r="V41" s="7"/>
      <c r="W41" s="7"/>
      <c r="X41" s="7"/>
      <c r="Y41" s="7">
        <v>6000</v>
      </c>
      <c r="Z41" s="8">
        <f t="shared" si="3"/>
        <v>102000</v>
      </c>
      <c r="AA41" s="7"/>
      <c r="AB41" s="7"/>
      <c r="AC41" s="13"/>
      <c r="AD41" s="2"/>
      <c r="AE41" s="2"/>
    </row>
    <row r="42" spans="1:31" s="15" customFormat="1" ht="67.5" customHeight="1">
      <c r="A42" s="13">
        <v>31</v>
      </c>
      <c r="B42" s="11" t="s">
        <v>40</v>
      </c>
      <c r="C42" s="7">
        <v>24</v>
      </c>
      <c r="D42" s="7" t="s">
        <v>19</v>
      </c>
      <c r="E42" s="7" t="s">
        <v>180</v>
      </c>
      <c r="F42" s="7" t="s">
        <v>181</v>
      </c>
      <c r="G42" s="7"/>
      <c r="H42" s="99" t="s">
        <v>182</v>
      </c>
      <c r="I42" s="111" t="s">
        <v>183</v>
      </c>
      <c r="J42" s="7" t="s">
        <v>18</v>
      </c>
      <c r="K42" s="7" t="s">
        <v>20</v>
      </c>
      <c r="L42" s="8">
        <f t="shared" si="2"/>
        <v>12</v>
      </c>
      <c r="M42" s="7"/>
      <c r="N42" s="7"/>
      <c r="O42" s="7"/>
      <c r="P42" s="7"/>
      <c r="Q42" s="7"/>
      <c r="R42" s="7">
        <v>2</v>
      </c>
      <c r="S42" s="7"/>
      <c r="T42" s="7">
        <v>5</v>
      </c>
      <c r="U42" s="7">
        <v>2</v>
      </c>
      <c r="V42" s="7"/>
      <c r="W42" s="7">
        <v>3</v>
      </c>
      <c r="X42" s="7"/>
      <c r="Y42" s="7">
        <v>5000</v>
      </c>
      <c r="Z42" s="8">
        <f t="shared" si="3"/>
        <v>60000</v>
      </c>
      <c r="AA42" s="13"/>
      <c r="AB42" s="7"/>
      <c r="AC42" s="20"/>
      <c r="AD42" s="62"/>
      <c r="AE42" s="62"/>
    </row>
    <row r="43" spans="1:31" s="15" customFormat="1" ht="67.5" customHeight="1">
      <c r="A43" s="13">
        <v>33</v>
      </c>
      <c r="B43" s="11" t="s">
        <v>33</v>
      </c>
      <c r="C43" s="7">
        <v>16</v>
      </c>
      <c r="D43" s="7" t="s">
        <v>21</v>
      </c>
      <c r="E43" s="7" t="s">
        <v>216</v>
      </c>
      <c r="F43" s="7" t="s">
        <v>217</v>
      </c>
      <c r="G43" s="7"/>
      <c r="H43" s="99" t="s">
        <v>218</v>
      </c>
      <c r="I43" s="7" t="s">
        <v>219</v>
      </c>
      <c r="J43" s="7" t="s">
        <v>25</v>
      </c>
      <c r="K43" s="7" t="s">
        <v>20</v>
      </c>
      <c r="L43" s="8">
        <f t="shared" si="2"/>
        <v>7</v>
      </c>
      <c r="M43" s="7"/>
      <c r="N43" s="7"/>
      <c r="O43" s="7"/>
      <c r="P43" s="7"/>
      <c r="Q43" s="7">
        <v>3</v>
      </c>
      <c r="R43" s="7"/>
      <c r="S43" s="7"/>
      <c r="T43" s="7">
        <v>1</v>
      </c>
      <c r="U43" s="7"/>
      <c r="V43" s="7"/>
      <c r="W43" s="7">
        <v>3</v>
      </c>
      <c r="X43" s="7"/>
      <c r="Y43" s="7">
        <v>2000</v>
      </c>
      <c r="Z43" s="8">
        <f t="shared" si="3"/>
        <v>14000</v>
      </c>
      <c r="AA43" s="19"/>
      <c r="AB43" s="7"/>
      <c r="AC43" s="13"/>
      <c r="AD43" s="46"/>
      <c r="AE43" s="46"/>
    </row>
    <row r="44" spans="1:31" s="15" customFormat="1" ht="67.5" customHeight="1">
      <c r="A44" s="89">
        <v>34</v>
      </c>
      <c r="B44" s="90" t="s">
        <v>44</v>
      </c>
      <c r="C44" s="91">
        <v>24</v>
      </c>
      <c r="D44" s="91" t="s">
        <v>31</v>
      </c>
      <c r="E44" s="92" t="s">
        <v>85</v>
      </c>
      <c r="F44" s="92" t="s">
        <v>86</v>
      </c>
      <c r="G44" s="93"/>
      <c r="H44" s="92" t="s">
        <v>87</v>
      </c>
      <c r="I44" s="92" t="s">
        <v>91</v>
      </c>
      <c r="J44" s="91" t="s">
        <v>25</v>
      </c>
      <c r="K44" s="91" t="s">
        <v>20</v>
      </c>
      <c r="L44" s="94">
        <f t="shared" si="2"/>
        <v>0</v>
      </c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>
        <v>2000</v>
      </c>
      <c r="Z44" s="94">
        <f t="shared" si="3"/>
        <v>0</v>
      </c>
      <c r="AA44" s="91"/>
      <c r="AB44" s="92"/>
      <c r="AC44" s="89"/>
    </row>
    <row r="45" spans="1:31" s="15" customFormat="1" ht="40.5" customHeight="1">
      <c r="A45" s="32">
        <v>36</v>
      </c>
      <c r="B45" s="22" t="s">
        <v>164</v>
      </c>
      <c r="C45" s="3">
        <v>40</v>
      </c>
      <c r="D45" s="3" t="s">
        <v>31</v>
      </c>
      <c r="E45" s="87" t="s">
        <v>165</v>
      </c>
      <c r="F45" s="88" t="s">
        <v>166</v>
      </c>
      <c r="G45" s="88"/>
      <c r="H45" s="10" t="s">
        <v>167</v>
      </c>
      <c r="I45" s="128" t="s">
        <v>222</v>
      </c>
      <c r="J45" s="3" t="s">
        <v>25</v>
      </c>
      <c r="K45" s="5" t="s">
        <v>168</v>
      </c>
      <c r="L45" s="8">
        <f t="shared" si="2"/>
        <v>21</v>
      </c>
      <c r="M45" s="83"/>
      <c r="N45" s="83">
        <v>21</v>
      </c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>
        <v>8400</v>
      </c>
      <c r="Z45" s="8">
        <f t="shared" si="3"/>
        <v>176400</v>
      </c>
      <c r="AA45" s="3"/>
      <c r="AB45" s="84"/>
      <c r="AC45" s="116"/>
    </row>
    <row r="46" spans="1:31" s="15" customFormat="1" ht="65.25" customHeight="1">
      <c r="A46" s="32">
        <v>36</v>
      </c>
      <c r="B46" s="22" t="s">
        <v>164</v>
      </c>
      <c r="C46" s="3">
        <v>40</v>
      </c>
      <c r="D46" s="3" t="s">
        <v>31</v>
      </c>
      <c r="E46" s="87" t="s">
        <v>165</v>
      </c>
      <c r="F46" s="88" t="s">
        <v>166</v>
      </c>
      <c r="G46" s="88"/>
      <c r="H46" s="10" t="s">
        <v>167</v>
      </c>
      <c r="I46" s="10" t="s">
        <v>222</v>
      </c>
      <c r="J46" s="3" t="s">
        <v>25</v>
      </c>
      <c r="K46" s="5" t="s">
        <v>168</v>
      </c>
      <c r="L46" s="8">
        <f t="shared" si="2"/>
        <v>22</v>
      </c>
      <c r="M46" s="83"/>
      <c r="N46" s="83">
        <v>22</v>
      </c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>
        <v>8400</v>
      </c>
      <c r="Z46" s="8">
        <f t="shared" si="3"/>
        <v>184800</v>
      </c>
      <c r="AA46" s="3"/>
      <c r="AB46" s="84"/>
      <c r="AC46" s="116"/>
    </row>
    <row r="47" spans="1:31" s="86" customFormat="1" ht="49.5" customHeight="1">
      <c r="A47" s="32">
        <v>36</v>
      </c>
      <c r="B47" s="22" t="s">
        <v>164</v>
      </c>
      <c r="C47" s="3">
        <v>40</v>
      </c>
      <c r="D47" s="3" t="s">
        <v>31</v>
      </c>
      <c r="E47" s="87" t="s">
        <v>165</v>
      </c>
      <c r="F47" s="88" t="s">
        <v>166</v>
      </c>
      <c r="G47" s="88"/>
      <c r="H47" s="10" t="s">
        <v>167</v>
      </c>
      <c r="I47" s="10" t="s">
        <v>222</v>
      </c>
      <c r="J47" s="3" t="s">
        <v>25</v>
      </c>
      <c r="K47" s="5" t="s">
        <v>168</v>
      </c>
      <c r="L47" s="8">
        <f t="shared" si="2"/>
        <v>22</v>
      </c>
      <c r="M47" s="83"/>
      <c r="N47" s="83">
        <v>22</v>
      </c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>
        <v>8400</v>
      </c>
      <c r="Z47" s="8">
        <f t="shared" si="3"/>
        <v>184800</v>
      </c>
      <c r="AA47" s="3"/>
      <c r="AB47" s="84"/>
      <c r="AC47" s="85"/>
      <c r="AD47" s="15"/>
      <c r="AE47" s="15"/>
    </row>
    <row r="48" spans="1:31" s="86" customFormat="1" ht="50.25" customHeight="1">
      <c r="A48" s="32">
        <v>36</v>
      </c>
      <c r="B48" s="22" t="s">
        <v>164</v>
      </c>
      <c r="C48" s="3">
        <v>40</v>
      </c>
      <c r="D48" s="3" t="s">
        <v>31</v>
      </c>
      <c r="E48" s="87" t="s">
        <v>165</v>
      </c>
      <c r="F48" s="88" t="s">
        <v>166</v>
      </c>
      <c r="G48" s="88"/>
      <c r="H48" s="10" t="s">
        <v>167</v>
      </c>
      <c r="I48" s="10" t="s">
        <v>222</v>
      </c>
      <c r="J48" s="3" t="s">
        <v>25</v>
      </c>
      <c r="K48" s="5" t="s">
        <v>168</v>
      </c>
      <c r="L48" s="8">
        <f t="shared" si="2"/>
        <v>22</v>
      </c>
      <c r="M48" s="83"/>
      <c r="N48" s="83">
        <v>22</v>
      </c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>
        <v>8400</v>
      </c>
      <c r="Z48" s="8">
        <f t="shared" si="3"/>
        <v>184800</v>
      </c>
      <c r="AA48" s="3"/>
      <c r="AB48" s="84"/>
      <c r="AC48" s="85"/>
      <c r="AD48" s="15"/>
      <c r="AE48" s="15"/>
    </row>
    <row r="49" spans="1:31" s="86" customFormat="1" ht="47.25" customHeight="1">
      <c r="A49" s="32">
        <v>36</v>
      </c>
      <c r="B49" s="22" t="s">
        <v>164</v>
      </c>
      <c r="C49" s="3">
        <v>40</v>
      </c>
      <c r="D49" s="3" t="s">
        <v>31</v>
      </c>
      <c r="E49" s="87" t="s">
        <v>165</v>
      </c>
      <c r="F49" s="88" t="s">
        <v>166</v>
      </c>
      <c r="G49" s="88"/>
      <c r="H49" s="10" t="s">
        <v>167</v>
      </c>
      <c r="I49" s="10" t="s">
        <v>223</v>
      </c>
      <c r="J49" s="3" t="s">
        <v>25</v>
      </c>
      <c r="K49" s="5" t="s">
        <v>168</v>
      </c>
      <c r="L49" s="8">
        <f t="shared" si="2"/>
        <v>19</v>
      </c>
      <c r="M49" s="83"/>
      <c r="N49" s="83"/>
      <c r="O49" s="83"/>
      <c r="P49" s="83"/>
      <c r="Q49" s="83"/>
      <c r="R49" s="83"/>
      <c r="S49" s="83"/>
      <c r="T49" s="83"/>
      <c r="U49" s="83">
        <v>2</v>
      </c>
      <c r="V49" s="83">
        <v>17</v>
      </c>
      <c r="W49" s="83"/>
      <c r="X49" s="83"/>
      <c r="Y49" s="83">
        <v>8400</v>
      </c>
      <c r="Z49" s="8">
        <f t="shared" si="3"/>
        <v>159600</v>
      </c>
      <c r="AA49" s="3"/>
      <c r="AB49" s="84"/>
      <c r="AC49" s="85"/>
      <c r="AD49" s="15"/>
      <c r="AE49" s="15"/>
    </row>
    <row r="50" spans="1:31" s="86" customFormat="1" ht="49.5" customHeight="1">
      <c r="A50" s="13">
        <v>37</v>
      </c>
      <c r="B50" s="11" t="s">
        <v>41</v>
      </c>
      <c r="C50" s="7">
        <v>16</v>
      </c>
      <c r="D50" s="7" t="s">
        <v>19</v>
      </c>
      <c r="E50" s="99" t="s">
        <v>184</v>
      </c>
      <c r="F50" s="7"/>
      <c r="G50" s="13"/>
      <c r="H50" s="7" t="s">
        <v>185</v>
      </c>
      <c r="I50" s="7" t="s">
        <v>186</v>
      </c>
      <c r="J50" s="7" t="s">
        <v>18</v>
      </c>
      <c r="K50" s="7" t="s">
        <v>20</v>
      </c>
      <c r="L50" s="8">
        <f t="shared" si="2"/>
        <v>11</v>
      </c>
      <c r="M50" s="7"/>
      <c r="N50" s="7"/>
      <c r="O50" s="7"/>
      <c r="P50" s="7"/>
      <c r="Q50" s="7">
        <v>1</v>
      </c>
      <c r="R50" s="7"/>
      <c r="S50" s="7"/>
      <c r="T50" s="7">
        <v>1</v>
      </c>
      <c r="U50" s="7">
        <v>1</v>
      </c>
      <c r="V50" s="7"/>
      <c r="W50" s="7">
        <v>8</v>
      </c>
      <c r="X50" s="7"/>
      <c r="Y50" s="7">
        <v>4500</v>
      </c>
      <c r="Z50" s="8">
        <f t="shared" si="3"/>
        <v>49500</v>
      </c>
      <c r="AA50" s="13"/>
      <c r="AB50" s="7"/>
      <c r="AC50" s="115"/>
      <c r="AD50" s="39"/>
      <c r="AE50" s="39"/>
    </row>
    <row r="51" spans="1:31" s="86" customFormat="1" ht="46.5" customHeight="1">
      <c r="A51" s="13">
        <v>40</v>
      </c>
      <c r="B51" s="11" t="s">
        <v>47</v>
      </c>
      <c r="C51" s="7">
        <v>24</v>
      </c>
      <c r="D51" s="7" t="s">
        <v>31</v>
      </c>
      <c r="E51" s="9" t="s">
        <v>99</v>
      </c>
      <c r="F51" s="9" t="s">
        <v>100</v>
      </c>
      <c r="G51" s="9"/>
      <c r="H51" s="14" t="s">
        <v>101</v>
      </c>
      <c r="I51" s="9" t="s">
        <v>212</v>
      </c>
      <c r="J51" s="7" t="s">
        <v>25</v>
      </c>
      <c r="K51" s="7" t="s">
        <v>59</v>
      </c>
      <c r="L51" s="8">
        <f t="shared" si="2"/>
        <v>24</v>
      </c>
      <c r="M51" s="7"/>
      <c r="N51" s="7">
        <v>20</v>
      </c>
      <c r="O51" s="7"/>
      <c r="P51" s="7"/>
      <c r="Q51" s="7"/>
      <c r="R51" s="7"/>
      <c r="S51" s="7"/>
      <c r="T51" s="7"/>
      <c r="U51" s="7"/>
      <c r="V51" s="7"/>
      <c r="W51" s="7">
        <v>4</v>
      </c>
      <c r="X51" s="7"/>
      <c r="Y51" s="7">
        <v>3000</v>
      </c>
      <c r="Z51" s="8">
        <f t="shared" si="3"/>
        <v>72000</v>
      </c>
      <c r="AA51" s="13"/>
      <c r="AB51" s="7"/>
      <c r="AC51" s="115"/>
      <c r="AD51" s="54"/>
      <c r="AE51" s="54"/>
    </row>
    <row r="52" spans="1:31" s="95" customFormat="1" ht="49.5" customHeight="1">
      <c r="A52" s="13">
        <v>39</v>
      </c>
      <c r="B52" s="11" t="s">
        <v>47</v>
      </c>
      <c r="C52" s="7">
        <v>24</v>
      </c>
      <c r="D52" s="7" t="s">
        <v>31</v>
      </c>
      <c r="E52" s="9" t="s">
        <v>95</v>
      </c>
      <c r="F52" s="9" t="s">
        <v>96</v>
      </c>
      <c r="G52" s="17"/>
      <c r="H52" s="9" t="s">
        <v>97</v>
      </c>
      <c r="I52" s="9" t="s">
        <v>98</v>
      </c>
      <c r="J52" s="7" t="s">
        <v>25</v>
      </c>
      <c r="K52" s="7" t="s">
        <v>20</v>
      </c>
      <c r="L52" s="8">
        <f t="shared" si="2"/>
        <v>24</v>
      </c>
      <c r="M52" s="7"/>
      <c r="N52" s="7">
        <v>24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>
        <v>3000</v>
      </c>
      <c r="Z52" s="8">
        <f t="shared" si="3"/>
        <v>72000</v>
      </c>
      <c r="AA52" s="13"/>
      <c r="AB52" s="7"/>
      <c r="AC52" s="13"/>
    </row>
    <row r="53" spans="1:31" s="15" customFormat="1" ht="49.5" customHeight="1">
      <c r="A53" s="89">
        <v>42</v>
      </c>
      <c r="B53" s="90" t="s">
        <v>48</v>
      </c>
      <c r="C53" s="91">
        <v>24</v>
      </c>
      <c r="D53" s="91" t="s">
        <v>31</v>
      </c>
      <c r="E53" s="92"/>
      <c r="F53" s="92" t="s">
        <v>82</v>
      </c>
      <c r="G53" s="92"/>
      <c r="H53" s="96" t="s">
        <v>83</v>
      </c>
      <c r="I53" s="92" t="s">
        <v>84</v>
      </c>
      <c r="J53" s="91" t="s">
        <v>25</v>
      </c>
      <c r="K53" s="91" t="s">
        <v>20</v>
      </c>
      <c r="L53" s="94">
        <f t="shared" si="2"/>
        <v>0</v>
      </c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>
        <v>3000</v>
      </c>
      <c r="Z53" s="94">
        <f t="shared" si="3"/>
        <v>0</v>
      </c>
      <c r="AA53" s="91"/>
      <c r="AB53" s="92"/>
      <c r="AC53" s="89"/>
      <c r="AD53" s="95"/>
      <c r="AE53" s="95"/>
    </row>
    <row r="54" spans="1:31" s="95" customFormat="1" ht="41.25" customHeight="1">
      <c r="A54" s="13">
        <v>43</v>
      </c>
      <c r="B54" s="11" t="s">
        <v>53</v>
      </c>
      <c r="C54" s="7">
        <v>24</v>
      </c>
      <c r="D54" s="7" t="s">
        <v>31</v>
      </c>
      <c r="E54" s="9" t="s">
        <v>99</v>
      </c>
      <c r="F54" s="9" t="s">
        <v>114</v>
      </c>
      <c r="G54" s="17"/>
      <c r="H54" s="9" t="s">
        <v>115</v>
      </c>
      <c r="I54" s="9" t="s">
        <v>250</v>
      </c>
      <c r="J54" s="7" t="s">
        <v>25</v>
      </c>
      <c r="K54" s="7" t="s">
        <v>20</v>
      </c>
      <c r="L54" s="8">
        <f t="shared" si="2"/>
        <v>9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>
        <v>9</v>
      </c>
      <c r="X54" s="7"/>
      <c r="Y54" s="7">
        <v>3000</v>
      </c>
      <c r="Z54" s="8">
        <f t="shared" si="3"/>
        <v>27000</v>
      </c>
      <c r="AA54" s="7"/>
      <c r="AB54" s="9"/>
      <c r="AC54" s="13"/>
      <c r="AD54" s="2"/>
      <c r="AE54" s="2"/>
    </row>
    <row r="55" spans="1:31" s="15" customFormat="1" ht="39" customHeight="1">
      <c r="A55" s="13">
        <v>44</v>
      </c>
      <c r="B55" s="11" t="s">
        <v>52</v>
      </c>
      <c r="C55" s="7">
        <v>24</v>
      </c>
      <c r="D55" s="7" t="s">
        <v>31</v>
      </c>
      <c r="E55" s="9" t="s">
        <v>95</v>
      </c>
      <c r="F55" s="9" t="s">
        <v>116</v>
      </c>
      <c r="G55" s="17"/>
      <c r="H55" s="9" t="s">
        <v>97</v>
      </c>
      <c r="I55" s="9" t="s">
        <v>250</v>
      </c>
      <c r="J55" s="7" t="s">
        <v>25</v>
      </c>
      <c r="K55" s="7" t="s">
        <v>20</v>
      </c>
      <c r="L55" s="8">
        <f t="shared" si="2"/>
        <v>9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>
        <v>9</v>
      </c>
      <c r="X55" s="7"/>
      <c r="Y55" s="7">
        <v>1500</v>
      </c>
      <c r="Z55" s="8">
        <f t="shared" si="3"/>
        <v>13500</v>
      </c>
      <c r="AA55" s="13"/>
      <c r="AB55" s="7"/>
      <c r="AC55" s="13"/>
      <c r="AD55" s="2"/>
      <c r="AE55" s="2"/>
    </row>
    <row r="56" spans="1:31" s="15" customFormat="1" ht="60.75" customHeight="1">
      <c r="A56" s="13">
        <v>45</v>
      </c>
      <c r="B56" s="11" t="s">
        <v>49</v>
      </c>
      <c r="C56" s="7">
        <v>24</v>
      </c>
      <c r="D56" s="7" t="s">
        <v>31</v>
      </c>
      <c r="E56" s="9" t="s">
        <v>81</v>
      </c>
      <c r="F56" s="9" t="s">
        <v>82</v>
      </c>
      <c r="G56" s="9"/>
      <c r="H56" s="14" t="s">
        <v>83</v>
      </c>
      <c r="I56" s="9" t="s">
        <v>231</v>
      </c>
      <c r="J56" s="7" t="s">
        <v>25</v>
      </c>
      <c r="K56" s="7" t="s">
        <v>20</v>
      </c>
      <c r="L56" s="8">
        <f t="shared" si="2"/>
        <v>18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>
        <v>18</v>
      </c>
      <c r="X56" s="7"/>
      <c r="Y56" s="7">
        <v>2500</v>
      </c>
      <c r="Z56" s="8">
        <f t="shared" si="3"/>
        <v>45000</v>
      </c>
      <c r="AA56" s="13"/>
      <c r="AB56" s="7"/>
      <c r="AC56" s="13"/>
      <c r="AD56" s="2"/>
      <c r="AE56" s="2"/>
    </row>
    <row r="57" spans="1:31" s="95" customFormat="1" ht="42" customHeight="1">
      <c r="A57" s="23">
        <v>41</v>
      </c>
      <c r="B57" s="11" t="s">
        <v>77</v>
      </c>
      <c r="C57" s="7">
        <v>24</v>
      </c>
      <c r="D57" s="7" t="s">
        <v>31</v>
      </c>
      <c r="E57" s="30" t="s">
        <v>78</v>
      </c>
      <c r="F57" s="9" t="s">
        <v>79</v>
      </c>
      <c r="G57" s="9"/>
      <c r="H57" s="14" t="s">
        <v>80</v>
      </c>
      <c r="I57" s="31" t="s">
        <v>105</v>
      </c>
      <c r="J57" s="7" t="s">
        <v>25</v>
      </c>
      <c r="K57" s="24" t="s">
        <v>20</v>
      </c>
      <c r="L57" s="8">
        <f t="shared" si="2"/>
        <v>1</v>
      </c>
      <c r="M57" s="26">
        <v>1</v>
      </c>
      <c r="N57" s="27"/>
      <c r="O57" s="25"/>
      <c r="P57" s="25"/>
      <c r="Q57" s="26"/>
      <c r="R57" s="25"/>
      <c r="S57" s="25"/>
      <c r="T57" s="25"/>
      <c r="U57" s="27"/>
      <c r="V57" s="25"/>
      <c r="W57" s="25"/>
      <c r="X57" s="25"/>
      <c r="Y57" s="25">
        <v>2500</v>
      </c>
      <c r="Z57" s="25">
        <f t="shared" si="3"/>
        <v>2500</v>
      </c>
      <c r="AA57" s="4"/>
      <c r="AB57" s="113"/>
      <c r="AC57" s="21"/>
      <c r="AD57" s="15"/>
      <c r="AE57" s="15"/>
    </row>
    <row r="58" spans="1:31" s="15" customFormat="1" ht="38.25" customHeight="1">
      <c r="A58" s="89">
        <v>46</v>
      </c>
      <c r="B58" s="90" t="s">
        <v>64</v>
      </c>
      <c r="C58" s="91">
        <v>24</v>
      </c>
      <c r="D58" s="91" t="s">
        <v>31</v>
      </c>
      <c r="E58" s="92"/>
      <c r="F58" s="92"/>
      <c r="G58" s="93"/>
      <c r="H58" s="92"/>
      <c r="I58" s="36" t="s">
        <v>220</v>
      </c>
      <c r="J58" s="91" t="s">
        <v>25</v>
      </c>
      <c r="K58" s="91" t="s">
        <v>20</v>
      </c>
      <c r="L58" s="94">
        <f t="shared" si="2"/>
        <v>0</v>
      </c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>
        <v>2000</v>
      </c>
      <c r="Z58" s="94">
        <f t="shared" si="3"/>
        <v>0</v>
      </c>
      <c r="AA58" s="91"/>
      <c r="AB58" s="91"/>
      <c r="AC58" s="89"/>
      <c r="AD58" s="62"/>
      <c r="AE58" s="62"/>
    </row>
    <row r="59" spans="1:31" s="15" customFormat="1" ht="41.25" customHeight="1">
      <c r="A59" s="32">
        <v>35</v>
      </c>
      <c r="B59" s="22" t="s">
        <v>71</v>
      </c>
      <c r="C59" s="3">
        <v>24</v>
      </c>
      <c r="D59" s="3" t="s">
        <v>31</v>
      </c>
      <c r="E59" s="88" t="s">
        <v>169</v>
      </c>
      <c r="F59" s="88" t="s">
        <v>170</v>
      </c>
      <c r="G59" s="88"/>
      <c r="H59" s="87" t="s">
        <v>171</v>
      </c>
      <c r="I59" s="88" t="s">
        <v>221</v>
      </c>
      <c r="J59" s="3" t="s">
        <v>25</v>
      </c>
      <c r="K59" s="3" t="s">
        <v>20</v>
      </c>
      <c r="L59" s="83">
        <f>SUM(M59:W59)</f>
        <v>5</v>
      </c>
      <c r="M59" s="83"/>
      <c r="N59" s="83"/>
      <c r="O59" s="83"/>
      <c r="P59" s="83"/>
      <c r="Q59" s="83"/>
      <c r="R59" s="83"/>
      <c r="S59" s="83"/>
      <c r="T59" s="83"/>
      <c r="U59" s="83">
        <v>1</v>
      </c>
      <c r="V59" s="83"/>
      <c r="W59" s="83">
        <v>4</v>
      </c>
      <c r="X59" s="83"/>
      <c r="Y59" s="83">
        <v>2000</v>
      </c>
      <c r="Z59" s="25">
        <f t="shared" si="3"/>
        <v>10000</v>
      </c>
      <c r="AA59" s="3"/>
      <c r="AB59" s="84"/>
      <c r="AC59" s="116"/>
      <c r="AD59" s="80"/>
      <c r="AE59" s="80"/>
    </row>
    <row r="60" spans="1:31" s="15" customFormat="1" ht="41.25" customHeight="1">
      <c r="A60" s="89">
        <v>38</v>
      </c>
      <c r="B60" s="90" t="s">
        <v>69</v>
      </c>
      <c r="C60" s="91">
        <v>24</v>
      </c>
      <c r="D60" s="91" t="s">
        <v>31</v>
      </c>
      <c r="E60" s="92"/>
      <c r="F60" s="92" t="s">
        <v>86</v>
      </c>
      <c r="G60" s="93"/>
      <c r="H60" s="92" t="s">
        <v>87</v>
      </c>
      <c r="I60" s="92" t="s">
        <v>232</v>
      </c>
      <c r="J60" s="91" t="s">
        <v>25</v>
      </c>
      <c r="K60" s="91" t="s">
        <v>20</v>
      </c>
      <c r="L60" s="94">
        <f t="shared" ref="L60:L66" si="4">SUM(M60:X60)</f>
        <v>0</v>
      </c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>
        <v>2500</v>
      </c>
      <c r="Z60" s="94">
        <f t="shared" si="3"/>
        <v>0</v>
      </c>
      <c r="AA60" s="89"/>
      <c r="AB60" s="91"/>
      <c r="AC60" s="89"/>
      <c r="AD60" s="80"/>
      <c r="AE60" s="80"/>
    </row>
    <row r="61" spans="1:31" s="15" customFormat="1" ht="45.75" customHeight="1">
      <c r="A61" s="13">
        <v>47</v>
      </c>
      <c r="B61" s="11" t="s">
        <v>34</v>
      </c>
      <c r="C61" s="7">
        <v>8</v>
      </c>
      <c r="D61" s="7" t="s">
        <v>21</v>
      </c>
      <c r="E61" s="99">
        <v>45667</v>
      </c>
      <c r="F61" s="14"/>
      <c r="G61" s="9"/>
      <c r="H61" s="99" t="s">
        <v>202</v>
      </c>
      <c r="I61" s="99" t="s">
        <v>203</v>
      </c>
      <c r="J61" s="7" t="s">
        <v>25</v>
      </c>
      <c r="K61" s="7" t="s">
        <v>172</v>
      </c>
      <c r="L61" s="8">
        <f t="shared" si="4"/>
        <v>10</v>
      </c>
      <c r="M61" s="7"/>
      <c r="N61" s="7"/>
      <c r="O61" s="7"/>
      <c r="P61" s="7"/>
      <c r="Q61" s="7">
        <v>7</v>
      </c>
      <c r="R61" s="7"/>
      <c r="S61" s="7"/>
      <c r="T61" s="7">
        <v>1</v>
      </c>
      <c r="U61" s="7">
        <v>2</v>
      </c>
      <c r="V61" s="7"/>
      <c r="W61" s="7"/>
      <c r="X61" s="7"/>
      <c r="Y61" s="7">
        <v>1500</v>
      </c>
      <c r="Z61" s="8">
        <f t="shared" si="3"/>
        <v>15000</v>
      </c>
      <c r="AA61" s="7"/>
      <c r="AB61" s="7"/>
      <c r="AC61" s="13"/>
      <c r="AD61" s="18"/>
      <c r="AE61" s="18"/>
    </row>
    <row r="62" spans="1:31" s="15" customFormat="1" ht="76.5" customHeight="1">
      <c r="A62" s="13">
        <v>48</v>
      </c>
      <c r="B62" s="11" t="s">
        <v>34</v>
      </c>
      <c r="C62" s="7">
        <v>8</v>
      </c>
      <c r="D62" s="7" t="s">
        <v>21</v>
      </c>
      <c r="E62" s="99">
        <v>45681</v>
      </c>
      <c r="F62" s="99"/>
      <c r="G62" s="7"/>
      <c r="H62" s="99" t="s">
        <v>176</v>
      </c>
      <c r="I62" s="99" t="s">
        <v>177</v>
      </c>
      <c r="J62" s="7" t="s">
        <v>25</v>
      </c>
      <c r="K62" s="7" t="s">
        <v>59</v>
      </c>
      <c r="L62" s="8">
        <f t="shared" si="4"/>
        <v>10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>
        <v>10</v>
      </c>
      <c r="X62" s="7"/>
      <c r="Y62" s="7">
        <v>1500</v>
      </c>
      <c r="Z62" s="8">
        <f t="shared" si="3"/>
        <v>15000</v>
      </c>
      <c r="AA62" s="7"/>
      <c r="AB62" s="7"/>
      <c r="AC62" s="13"/>
      <c r="AD62" s="62"/>
      <c r="AE62" s="62"/>
    </row>
    <row r="63" spans="1:31" s="29" customFormat="1" ht="64.5" customHeight="1">
      <c r="A63" s="13">
        <v>49</v>
      </c>
      <c r="B63" s="11" t="s">
        <v>36</v>
      </c>
      <c r="C63" s="7">
        <v>16</v>
      </c>
      <c r="D63" s="7" t="s">
        <v>21</v>
      </c>
      <c r="E63" s="9" t="s">
        <v>68</v>
      </c>
      <c r="F63" s="9"/>
      <c r="G63" s="9"/>
      <c r="H63" s="14"/>
      <c r="I63" s="14" t="s">
        <v>43</v>
      </c>
      <c r="J63" s="7" t="s">
        <v>32</v>
      </c>
      <c r="K63" s="7" t="s">
        <v>56</v>
      </c>
      <c r="L63" s="8">
        <f t="shared" si="4"/>
        <v>17</v>
      </c>
      <c r="M63" s="7"/>
      <c r="N63" s="7">
        <v>17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>
        <v>2000</v>
      </c>
      <c r="Z63" s="8">
        <f t="shared" si="3"/>
        <v>34000</v>
      </c>
      <c r="AA63" s="7"/>
      <c r="AB63" s="114"/>
      <c r="AC63" s="13"/>
      <c r="AD63" s="129"/>
      <c r="AE63" s="104"/>
    </row>
    <row r="64" spans="1:31" s="86" customFormat="1" ht="64.5" customHeight="1">
      <c r="A64" s="13">
        <v>49</v>
      </c>
      <c r="B64" s="11" t="s">
        <v>36</v>
      </c>
      <c r="C64" s="7">
        <v>16</v>
      </c>
      <c r="D64" s="7" t="s">
        <v>21</v>
      </c>
      <c r="E64" s="9" t="s">
        <v>68</v>
      </c>
      <c r="F64" s="9"/>
      <c r="G64" s="9"/>
      <c r="H64" s="14"/>
      <c r="I64" s="14" t="s">
        <v>43</v>
      </c>
      <c r="J64" s="7" t="s">
        <v>32</v>
      </c>
      <c r="K64" s="7" t="s">
        <v>56</v>
      </c>
      <c r="L64" s="8">
        <f t="shared" si="4"/>
        <v>15</v>
      </c>
      <c r="M64" s="7"/>
      <c r="N64" s="7"/>
      <c r="O64" s="7"/>
      <c r="P64" s="7">
        <v>3</v>
      </c>
      <c r="Q64" s="7"/>
      <c r="R64" s="7"/>
      <c r="S64" s="7"/>
      <c r="T64" s="7">
        <v>1</v>
      </c>
      <c r="U64" s="7"/>
      <c r="V64" s="7"/>
      <c r="W64" s="7">
        <v>11</v>
      </c>
      <c r="X64" s="7"/>
      <c r="Y64" s="7">
        <v>2000</v>
      </c>
      <c r="Z64" s="8">
        <f t="shared" si="3"/>
        <v>30000</v>
      </c>
      <c r="AA64" s="7"/>
      <c r="AB64" s="7"/>
      <c r="AC64" s="115"/>
      <c r="AD64" s="104"/>
      <c r="AE64" s="104"/>
    </row>
    <row r="65" spans="1:31" s="15" customFormat="1" ht="32.25" customHeight="1">
      <c r="A65" s="13">
        <v>51</v>
      </c>
      <c r="B65" s="11" t="s">
        <v>35</v>
      </c>
      <c r="C65" s="7">
        <v>8</v>
      </c>
      <c r="D65" s="7" t="s">
        <v>21</v>
      </c>
      <c r="E65" s="14">
        <v>45548</v>
      </c>
      <c r="F65" s="14"/>
      <c r="G65" s="9"/>
      <c r="H65" s="98" t="s">
        <v>174</v>
      </c>
      <c r="I65" s="98" t="s">
        <v>188</v>
      </c>
      <c r="J65" s="7" t="s">
        <v>25</v>
      </c>
      <c r="K65" s="97" t="s">
        <v>173</v>
      </c>
      <c r="L65" s="8">
        <f t="shared" si="4"/>
        <v>9</v>
      </c>
      <c r="M65" s="7"/>
      <c r="N65" s="7"/>
      <c r="O65" s="7"/>
      <c r="P65" s="7">
        <v>4</v>
      </c>
      <c r="Q65" s="7">
        <v>2</v>
      </c>
      <c r="R65" s="7"/>
      <c r="S65" s="7"/>
      <c r="T65" s="7">
        <v>1</v>
      </c>
      <c r="U65" s="7">
        <v>2</v>
      </c>
      <c r="V65" s="7"/>
      <c r="W65" s="7"/>
      <c r="X65" s="7"/>
      <c r="Y65" s="7">
        <v>1500</v>
      </c>
      <c r="Z65" s="8">
        <f t="shared" si="3"/>
        <v>13500</v>
      </c>
      <c r="AA65" s="13"/>
      <c r="AB65" s="7"/>
      <c r="AC65" s="13"/>
    </row>
    <row r="66" spans="1:31" s="6" customFormat="1" ht="53.25" customHeight="1">
      <c r="A66" s="13">
        <v>50</v>
      </c>
      <c r="B66" s="11" t="s">
        <v>35</v>
      </c>
      <c r="C66" s="7">
        <v>8</v>
      </c>
      <c r="D66" s="7" t="s">
        <v>21</v>
      </c>
      <c r="E66" s="14">
        <v>45545</v>
      </c>
      <c r="F66" s="14"/>
      <c r="G66" s="9"/>
      <c r="H66" s="14" t="s">
        <v>94</v>
      </c>
      <c r="I66" s="14" t="s">
        <v>187</v>
      </c>
      <c r="J66" s="7" t="s">
        <v>25</v>
      </c>
      <c r="K66" s="13" t="s">
        <v>59</v>
      </c>
      <c r="L66" s="8">
        <f t="shared" si="4"/>
        <v>13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>
        <v>13</v>
      </c>
      <c r="X66" s="7"/>
      <c r="Y66" s="7">
        <v>1500</v>
      </c>
      <c r="Z66" s="8">
        <f t="shared" si="3"/>
        <v>19500</v>
      </c>
      <c r="AA66" s="13"/>
      <c r="AB66" s="7"/>
      <c r="AC66" s="13"/>
      <c r="AD66" s="15"/>
      <c r="AE66" s="15"/>
    </row>
  </sheetData>
  <autoFilter ref="A1:AE66" xr:uid="{00000000-0001-0000-0100-000000000000}">
    <sortState xmlns:xlrd2="http://schemas.microsoft.com/office/spreadsheetml/2017/richdata2" ref="A2:AE66">
      <sortCondition ref="B1:B66"/>
    </sortState>
  </autoFilter>
  <dataValidations count="2">
    <dataValidation type="list" showInputMessage="1" showErrorMessage="1" sqref="B52:B53 B20:B46" xr:uid="{E4331B2B-5BD8-42F0-8AFE-4C8C45A43F01}">
      <formula1>#REF!</formula1>
    </dataValidation>
    <dataValidation type="list" allowBlank="1" showInputMessage="1" showErrorMessage="1" sqref="B17 B57:B62 C52:C53 J40:J46 J52:J53 C20:C46 J20:J38" xr:uid="{B275C60A-9D89-4E95-84FD-62BBDBFE36F2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расписание</vt:lpstr>
      <vt:lpstr>Лист1</vt:lpstr>
      <vt:lpstr>расписание!Заголовки_для_печати</vt:lpstr>
      <vt:lpstr>расписание!Область_печати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Алена</cp:lastModifiedBy>
  <cp:lastPrinted>2024-12-25T08:50:48Z</cp:lastPrinted>
  <dcterms:created xsi:type="dcterms:W3CDTF">2016-09-05T06:29:18Z</dcterms:created>
  <dcterms:modified xsi:type="dcterms:W3CDTF">2024-12-25T09:00:39Z</dcterms:modified>
</cp:coreProperties>
</file>