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N4820u-r\обмен\1. Учебно-методический отдел\РАСПИСАНИЕ\2025 расписание\апрель 2025\"/>
    </mc:Choice>
  </mc:AlternateContent>
  <bookViews>
    <workbookView xWindow="0" yWindow="0" windowWidth="23040" windowHeight="9195"/>
  </bookViews>
  <sheets>
    <sheet name="расписание" sheetId="1" r:id="rId1"/>
    <sheet name="Лист1" sheetId="3" r:id="rId2"/>
    <sheet name="Лист2" sheetId="4" r:id="rId3"/>
  </sheets>
  <externalReferences>
    <externalReference r:id="rId4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ftn1" localSheetId="2">Лист2!$E$624</definedName>
    <definedName name="_ftn2" localSheetId="2">Лист2!$E$625</definedName>
    <definedName name="_ftn3" localSheetId="2">Лист2!$E$626</definedName>
    <definedName name="_ftn4" localSheetId="2">Лист2!$E$627</definedName>
    <definedName name="_ftnref1" localSheetId="2">Лист2!$E$231</definedName>
    <definedName name="_ftnref2" localSheetId="2">Лист2!$E$240</definedName>
    <definedName name="_ftnref3" localSheetId="2">Лист2!$E$267</definedName>
    <definedName name="_ftnref4" localSheetId="2">Лист2!$E$327</definedName>
    <definedName name="_r">[0]!_r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_TOC_250004" localSheetId="2">Лист2!$E$28</definedName>
    <definedName name="_Toc190243190" localSheetId="2">Лист2!$E$143</definedName>
    <definedName name="_Toc190243191" localSheetId="2">Лист2!$E$158</definedName>
    <definedName name="_Toc190243192" localSheetId="2">Лист2!$E$190</definedName>
    <definedName name="_Toc190243193" localSheetId="2">Лист2!$E$201</definedName>
    <definedName name="_Toc190243194" localSheetId="2">Лист2!$E$214</definedName>
    <definedName name="_Toc190243195" localSheetId="2">Лист2!$E$222</definedName>
    <definedName name="_Toc190243196" localSheetId="2">Лист2!$E$243</definedName>
    <definedName name="_Toc190243197" localSheetId="2">Лист2!$E$251</definedName>
    <definedName name="_Toc190243198" localSheetId="2">Лист2!$E$263</definedName>
    <definedName name="_Toc190243199" localSheetId="2">Лист2!$E$270</definedName>
    <definedName name="_Toc190243200" localSheetId="2">Лист2!$E$272</definedName>
    <definedName name="_Toc190243201" localSheetId="2">Лист2!$E$281</definedName>
    <definedName name="_Toc190243202" localSheetId="2">Лист2!$E$286</definedName>
    <definedName name="_Toc190243203" localSheetId="2">Лист2!$E$293</definedName>
    <definedName name="_Toc190243204" localSheetId="2">Лист2!$E$303</definedName>
    <definedName name="_Toc190243205" localSheetId="2">Лист2!$E$316</definedName>
    <definedName name="_Toc190243206" localSheetId="2">Лист2!$E$379</definedName>
    <definedName name="_Toc190243207" localSheetId="2">Лист2!$E$388</definedName>
    <definedName name="_xlnm._FilterDatabase" localSheetId="1" hidden="1">Лист1!$A$1:$AE$66</definedName>
    <definedName name="_xlnm._FilterDatabase" localSheetId="0" hidden="1">расписание!$A$6:$AC$155</definedName>
    <definedName name="CHAS" localSheetId="0">#REF!</definedName>
    <definedName name="CHAS">#REF!</definedName>
    <definedName name="CHEL" localSheetId="0">#REF!</definedName>
    <definedName name="CHEL">#REF!</definedName>
    <definedName name="CompOt">[0]!CompOt</definedName>
    <definedName name="CompRas">[0]!CompRas</definedName>
    <definedName name="ew">[0]!ew</definedName>
    <definedName name="fg">[0]!fg</definedName>
    <definedName name="Grup" localSheetId="0">#REF!</definedName>
    <definedName name="Grup">#REF!</definedName>
    <definedName name="k">[0]!k</definedName>
    <definedName name="M7.3">[0]!M7.3</definedName>
    <definedName name="NAKLAD" localSheetId="0">#REF!</definedName>
    <definedName name="NAKLAD">#REF!</definedName>
    <definedName name="RAB" localSheetId="0">#REF!</definedName>
    <definedName name="RAB">#REF!</definedName>
    <definedName name="Renta" localSheetId="0">#REF!</definedName>
    <definedName name="Renta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wrn.Сравнение._.с._.отраслями." hidden="1">{#N/A,#N/A,TRUE,"Лист1";#N/A,#N/A,TRUE,"Лист2";#N/A,#N/A,TRUE,"Лист3"}</definedName>
    <definedName name="Zarm" localSheetId="0">#REF!</definedName>
    <definedName name="Zarm">#REF!</definedName>
    <definedName name="ZarN" localSheetId="0">#REF!</definedName>
    <definedName name="ZarN">#REF!</definedName>
    <definedName name="ZM" localSheetId="0">#REF!</definedName>
    <definedName name="ZM">#REF!</definedName>
    <definedName name="ZP" localSheetId="0">#REF!</definedName>
    <definedName name="ZP">#REF!</definedName>
    <definedName name="ZPM" localSheetId="0">#REF!</definedName>
    <definedName name="ZPM">#REF!</definedName>
    <definedName name="ZPN" localSheetId="0">#REF!</definedName>
    <definedName name="ZPN">#REF!</definedName>
    <definedName name="а">[0]!а</definedName>
    <definedName name="АААААААА">[0]!АААААААА</definedName>
    <definedName name="абрикос" localSheetId="0">#REF!</definedName>
    <definedName name="абрикос">#REF!</definedName>
    <definedName name="ап">[0]!ап</definedName>
    <definedName name="ар">[0]!ар</definedName>
    <definedName name="арап">[0]!арап</definedName>
    <definedName name="ахз">[0]!ахз</definedName>
    <definedName name="б">[0]!б</definedName>
    <definedName name="ба">[0]!ба</definedName>
    <definedName name="бббббб">[0]!бббббб</definedName>
    <definedName name="бо" hidden="1">{#N/A,#N/A,TRUE,"Лист1";#N/A,#N/A,TRUE,"Лист2";#N/A,#N/A,TRUE,"Лист3"}</definedName>
    <definedName name="бт">[0]!бт</definedName>
    <definedName name="бю">[0]!бю</definedName>
    <definedName name="в">[0]!в</definedName>
    <definedName name="в23ё">[0]!в23ё</definedName>
    <definedName name="вар">[0]!вар</definedName>
    <definedName name="вв">[0]!вв</definedName>
    <definedName name="вг">[0]!вг</definedName>
    <definedName name="второй" localSheetId="0">#REF!</definedName>
    <definedName name="второй">#REF!</definedName>
    <definedName name="ву">[0]!ву</definedName>
    <definedName name="вуув" hidden="1">{#N/A,#N/A,TRUE,"Лист1";#N/A,#N/A,TRUE,"Лист2";#N/A,#N/A,TRUE,"Лист3"}</definedName>
    <definedName name="выф">[0]!выф</definedName>
    <definedName name="вю">[0]!вю</definedName>
    <definedName name="г">[0]!г</definedName>
    <definedName name="гг">[0]!гг</definedName>
    <definedName name="гггг">[0]!гггг</definedName>
    <definedName name="ггн">[0]!ггн</definedName>
    <definedName name="гд">[0]!гд</definedName>
    <definedName name="ге">[0]!ге</definedName>
    <definedName name="гео">[0]!гео</definedName>
    <definedName name="геу">[0]!геу</definedName>
    <definedName name="го">[0]!го</definedName>
    <definedName name="гол">[0]!гол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[0]!д</definedName>
    <definedName name="дб" hidden="1">{#N/A,#N/A,TRUE,"Лист1";#N/A,#N/A,TRUE,"Лист2";#N/A,#N/A,TRUE,"Лист3"}</definedName>
    <definedName name="дгдд" hidden="1">{#N/A,#N/A,TRUE,"Лист1";#N/A,#N/A,TRUE,"Лист2";#N/A,#N/A,TRUE,"Лист3"}</definedName>
    <definedName name="дд">[0]!дд</definedName>
    <definedName name="дж">[0]!дж</definedName>
    <definedName name="дл" hidden="1">{#N/A,#N/A,TRUE,"Лист1";#N/A,#N/A,TRUE,"Лист2";#N/A,#N/A,TRUE,"Лист3"}</definedName>
    <definedName name="дло">[0]!дло</definedName>
    <definedName name="дэ" hidden="1">{#N/A,#N/A,TRUE,"Лист1";#N/A,#N/A,TRUE,"Лист2";#N/A,#N/A,TRUE,"Лист3"}</definedName>
    <definedName name="е">[0]!е</definedName>
    <definedName name="ег" hidden="1">{#N/A,#N/A,TRUE,"Лист1";#N/A,#N/A,TRUE,"Лист2";#N/A,#N/A,TRUE,"Лист3"}</definedName>
    <definedName name="ее">[0]!ее</definedName>
    <definedName name="ек">[0]!ек</definedName>
    <definedName name="ека">[0]!ека</definedName>
    <definedName name="ен" hidden="1">{#N/A,#N/A,TRUE,"Лист1";#N/A,#N/A,TRUE,"Лист2";#N/A,#N/A,TRUE,"Лист3"}</definedName>
    <definedName name="ено">[0]!ено</definedName>
    <definedName name="ер" hidden="1">{#N/A,#N/A,TRUE,"Лист1";#N/A,#N/A,TRUE,"Лист2";#N/A,#N/A,TRUE,"Лист3"}</definedName>
    <definedName name="ж">[0]!ж</definedName>
    <definedName name="жж">[0]!жж</definedName>
    <definedName name="жжжжж">[0]!жжжжж</definedName>
    <definedName name="жжжжжж">[0]!жжжжжж</definedName>
    <definedName name="жжжжжжж">[0]!жжжжжжж</definedName>
    <definedName name="жол">[0]!жол</definedName>
    <definedName name="жщ">[0]!жщ</definedName>
    <definedName name="жю" hidden="1">{#N/A,#N/A,TRUE,"Лист1";#N/A,#N/A,TRUE,"Лист2";#N/A,#N/A,TRUE,"Лист3"}</definedName>
    <definedName name="з">[0]!з</definedName>
    <definedName name="_xlnm.Print_Titles" localSheetId="0">расписание!$6:$7</definedName>
    <definedName name="заработная_плата_зам_нач_УМО_в_мес." localSheetId="0">#REF!</definedName>
    <definedName name="заработная_плата_зам_нач_УМО_в_мес.">#REF!</definedName>
    <definedName name="заработная_плата_методиста_в_мес." localSheetId="0">#REF!</definedName>
    <definedName name="заработная_плата_методиста_в_мес.">#REF!</definedName>
    <definedName name="зх">[0]!зх</definedName>
    <definedName name="зэ">[0]!зэ</definedName>
    <definedName name="зю" hidden="1">{#N/A,#N/A,TRUE,"Лист1";#N/A,#N/A,TRUE,"Лист2";#N/A,#N/A,TRUE,"Лист3"}</definedName>
    <definedName name="иии" hidden="1">{#N/A,#N/A,TRUE,"Лист1";#N/A,#N/A,TRUE,"Лист2";#N/A,#N/A,TRUE,"Лист3"}</definedName>
    <definedName name="ииии">[0]!ииии</definedName>
    <definedName name="иииии">[0]!иииии</definedName>
    <definedName name="иит">[0]!иит</definedName>
    <definedName name="индцкавг98" hidden="1">{#N/A,#N/A,TRUE,"Лист1";#N/A,#N/A,TRUE,"Лист2";#N/A,#N/A,TRUE,"Лист3"}</definedName>
    <definedName name="ип">[0]!ип</definedName>
    <definedName name="ир" hidden="1">{#N/A,#N/A,TRUE,"Лист1";#N/A,#N/A,TRUE,"Лист2";#N/A,#N/A,TRUE,"Лист3"}</definedName>
    <definedName name="ирина">[0]!ирина</definedName>
    <definedName name="ит">[0]!ит</definedName>
    <definedName name="итт">[0]!итт</definedName>
    <definedName name="й">[0]!й</definedName>
    <definedName name="йй">[0]!йй</definedName>
    <definedName name="к">[0]!к</definedName>
    <definedName name="ке">[0]!ке</definedName>
    <definedName name="кенкнкн">[0]!кенкнкн</definedName>
    <definedName name="кеппппппппппп" hidden="1">{#N/A,#N/A,TRUE,"Лист1";#N/A,#N/A,TRUE,"Лист2";#N/A,#N/A,TRUE,"Лист3"}</definedName>
    <definedName name="кк">[0]!кк</definedName>
    <definedName name="кккк">[0]!кккк</definedName>
    <definedName name="ккккккккк">[0]!ккккккккк</definedName>
    <definedName name="кн" hidden="1">{#N/A,#N/A,TRUE,"Лист1";#N/A,#N/A,TRUE,"Лист2";#N/A,#N/A,TRUE,"Лист3"}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 localSheetId="0">#REF!</definedName>
    <definedName name="коэф4">#REF!</definedName>
    <definedName name="ку">[0]!ку</definedName>
    <definedName name="л">[0]!л</definedName>
    <definedName name="лд">[0]!лд</definedName>
    <definedName name="лдло">[0]!лдло</definedName>
    <definedName name="ле">[0]!ле</definedName>
    <definedName name="лл" hidden="1">{#N/A,#N/A,TRUE,"Лист1";#N/A,#N/A,TRUE,"Лист2";#N/A,#N/A,TRUE,"Лист3"}</definedName>
    <definedName name="ллд">[0]!ллд</definedName>
    <definedName name="лллл" hidden="1">{#N/A,#N/A,TRUE,"Лист1";#N/A,#N/A,TRUE,"Лист2";#N/A,#N/A,TRUE,"Лист3"}</definedName>
    <definedName name="ло">[0]!ло</definedName>
    <definedName name="лод">[0]!лод</definedName>
    <definedName name="лоо">[0]!лоо</definedName>
    <definedName name="лош">[0]!лош</definedName>
    <definedName name="лэ">[0]!лэ</definedName>
    <definedName name="лю">[0]!лю</definedName>
    <definedName name="м">[0]!м</definedName>
    <definedName name="м8.3">[0]!м8.3</definedName>
    <definedName name="ма" hidden="1">{#N/A,#N/A,TRUE,"Лист1";#N/A,#N/A,TRUE,"Лист2";#N/A,#N/A,TRUE,"Лист3"}</definedName>
    <definedName name="ми">[0]!ми</definedName>
    <definedName name="мм">[0]!мм</definedName>
    <definedName name="мммм" hidden="1">{#N/A,#N/A,TRUE,"Лист1";#N/A,#N/A,TRUE,"Лист2";#N/A,#N/A,TRUE,"Лист3"}</definedName>
    <definedName name="ммммм">[0]!ммммм</definedName>
    <definedName name="мс">[0]!мс</definedName>
    <definedName name="мым">[0]!мым</definedName>
    <definedName name="не">[0]!не</definedName>
    <definedName name="неено">[0]!неено</definedName>
    <definedName name="нео">[0]!нео</definedName>
    <definedName name="нн">[0]!нн</definedName>
    <definedName name="нне" hidden="1">{#N/A,#N/A,TRUE,"Лист1";#N/A,#N/A,TRUE,"Лист2";#N/A,#N/A,TRUE,"Лист3"}</definedName>
    <definedName name="нннн">[0]!нннн</definedName>
    <definedName name="ннр" hidden="1">{#N/A,#N/A,TRUE,"Лист1";#N/A,#N/A,TRUE,"Лист2";#N/A,#N/A,TRUE,"Лист3"}</definedName>
    <definedName name="о">[0]!о</definedName>
    <definedName name="_xlnm.Print_Area" localSheetId="0">расписание!$A$1:$AC$176</definedName>
    <definedName name="огр">[0]!огр</definedName>
    <definedName name="ож">[0]!ож</definedName>
    <definedName name="ооо">[0]!ооо</definedName>
    <definedName name="оооо">[0]!оооо</definedName>
    <definedName name="ооооо">[0]!ооооо</definedName>
    <definedName name="ооп" hidden="1">{#N/A,#N/A,TRUE,"Лист1";#N/A,#N/A,TRUE,"Лист2";#N/A,#N/A,TRUE,"Лист3"}</definedName>
    <definedName name="оп">[0]!оп</definedName>
    <definedName name="ор">[0]!ор</definedName>
    <definedName name="орит">[0]!орит</definedName>
    <definedName name="орр" hidden="1">{#N/A,#N/A,TRUE,"Лист1";#N/A,#N/A,TRUE,"Лист2";#N/A,#N/A,TRUE,"Лист3"}</definedName>
    <definedName name="п">[0]!п</definedName>
    <definedName name="первый" localSheetId="0">#REF!</definedName>
    <definedName name="первый">#REF!</definedName>
    <definedName name="пп">[0]!пп</definedName>
    <definedName name="ппппп" hidden="1">{#N/A,#N/A,TRUE,"Лист1";#N/A,#N/A,TRUE,"Лист2";#N/A,#N/A,TRUE,"Лист3"}</definedName>
    <definedName name="пппппп">[0]!пппппп</definedName>
    <definedName name="пппр" hidden="1">{#N/A,#N/A,TRUE,"Лист1";#N/A,#N/A,TRUE,"Лист2";#N/A,#N/A,TRUE,"Лист3"}</definedName>
    <definedName name="пппрр" hidden="1">{#N/A,#N/A,TRUE,"Лист1";#N/A,#N/A,TRUE,"Лист2";#N/A,#N/A,TRUE,"Лист3"}</definedName>
    <definedName name="ппр" hidden="1">{#N/A,#N/A,TRUE,"Лист1";#N/A,#N/A,TRUE,"Лист2";#N/A,#N/A,TRUE,"Лист3"}</definedName>
    <definedName name="пр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л1.2">[0]!прил1.2</definedName>
    <definedName name="Прилож3">[0]!Прилож3</definedName>
    <definedName name="Приложение8">[0]!Приложение8</definedName>
    <definedName name="приложение9">[0]!приложение9</definedName>
    <definedName name="птт">[0]!птт</definedName>
    <definedName name="пу">[0]!пу</definedName>
    <definedName name="р">[0]!р</definedName>
    <definedName name="Раб.ч." localSheetId="0">#REF!</definedName>
    <definedName name="Раб.ч.">#REF!</definedName>
    <definedName name="рав">[0]!рав</definedName>
    <definedName name="ри">[0]!ри</definedName>
    <definedName name="рис1" hidden="1">{#N/A,#N/A,TRUE,"Лист1";#N/A,#N/A,TRUE,"Лист2";#N/A,#N/A,TRUE,"Лист3"}</definedName>
    <definedName name="ро">[0]!ро</definedName>
    <definedName name="рооо">[0]!рооо</definedName>
    <definedName name="роооооо">[0]!роооооо</definedName>
    <definedName name="рп">[0]!рп</definedName>
    <definedName name="рпо">[0]!рпо</definedName>
    <definedName name="ррр">[0]!ррр</definedName>
    <definedName name="рррр">[0]!рррр</definedName>
    <definedName name="ррррр">[0]!ррррр</definedName>
    <definedName name="рт" hidden="1">{#N/A,#N/A,TRUE,"Лист1";#N/A,#N/A,TRUE,"Лист2";#N/A,#N/A,TRUE,"Лист3"}</definedName>
    <definedName name="ру">[0]!ру</definedName>
    <definedName name="с">[0]!с</definedName>
    <definedName name="СHCH" localSheetId="0">#REF!</definedName>
    <definedName name="СHCH">#REF!</definedName>
    <definedName name="сав">[0]!сав</definedName>
    <definedName name="сара" localSheetId="0">#REF!</definedName>
    <definedName name="сара">#REF!</definedName>
    <definedName name="св">[0]!св</definedName>
    <definedName name="скл">[0]!скл</definedName>
    <definedName name="сор">[0]!сор</definedName>
    <definedName name="сс">[0]!сс</definedName>
    <definedName name="ссс" hidden="1">{#N/A,#N/A,TRUE,"Лист1";#N/A,#N/A,TRUE,"Лист2";#N/A,#N/A,TRUE,"Лист3"}</definedName>
    <definedName name="сссс">[0]!сссс</definedName>
    <definedName name="сссссс">[0]!сссссс</definedName>
    <definedName name="ссч">[0]!ссч</definedName>
    <definedName name="ссы">[0]!ссы</definedName>
    <definedName name="сч">[0]!сч</definedName>
    <definedName name="счя">[0]!счя</definedName>
    <definedName name="т">[0]!т</definedName>
    <definedName name="тар">[0]!тар</definedName>
    <definedName name="ТАР2">[0]!ТАР2</definedName>
    <definedName name="Тариф3">[0]!Тариф3</definedName>
    <definedName name="ти" hidden="1">{#N/A,#N/A,TRUE,"Лист1";#N/A,#N/A,TRUE,"Лист2";#N/A,#N/A,TRUE,"Лист3"}</definedName>
    <definedName name="тии">[0]!тии</definedName>
    <definedName name="тим">[0]!тим</definedName>
    <definedName name="тис">[0]!тис</definedName>
    <definedName name="то">[0]!то</definedName>
    <definedName name="тп" hidden="1">{#N/A,#N/A,TRUE,"Лист1";#N/A,#N/A,TRUE,"Лист2";#N/A,#N/A,TRUE,"Лист3"}</definedName>
    <definedName name="тр">[0]!тр</definedName>
    <definedName name="третий" localSheetId="0">#REF!</definedName>
    <definedName name="третий">#REF!</definedName>
    <definedName name="тт">[0]!тт</definedName>
    <definedName name="тттт">[0]!тттт</definedName>
    <definedName name="ттттт">[0]!ттттт</definedName>
    <definedName name="ТЭЦ">[0]!ТЭЦ</definedName>
    <definedName name="у">[0]!у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р">[0]!ур</definedName>
    <definedName name="уц">[0]!уц</definedName>
    <definedName name="ф">[0]!ф</definedName>
    <definedName name="форма">[0]!форма</definedName>
    <definedName name="фу">[0]!фу</definedName>
    <definedName name="фук">[0]!фук</definedName>
    <definedName name="фы">[0]!фы</definedName>
    <definedName name="фя">[0]!фя</definedName>
    <definedName name="хг">[0]!хг</definedName>
    <definedName name="хз">[0]!хз</definedName>
    <definedName name="хзш">[0]!хзш</definedName>
    <definedName name="ц">[0]!ц</definedName>
    <definedName name="ц.">[0]!ц.</definedName>
    <definedName name="цу">[0]!цу</definedName>
    <definedName name="ця">[0]!ця</definedName>
    <definedName name="ч">[0]!ч</definedName>
    <definedName name="четвертый" localSheetId="0">#REF!</definedName>
    <definedName name="четвертый">#REF!</definedName>
    <definedName name="чс">[0]!чс</definedName>
    <definedName name="чч">[0]!чч</definedName>
    <definedName name="шг">[0]!шг</definedName>
    <definedName name="шшщщ">[0]!шшщщ</definedName>
    <definedName name="щ">[0]!щ</definedName>
    <definedName name="щп">[0]!щп</definedName>
    <definedName name="ъ">[0]!ъ</definedName>
    <definedName name="ы">[0]!ы</definedName>
    <definedName name="ыв">[0]!ыв</definedName>
    <definedName name="ыуаы" hidden="1">{#N/A,#N/A,TRUE,"Лист1";#N/A,#N/A,TRUE,"Лист2";#N/A,#N/A,TRUE,"Лист3"}</definedName>
    <definedName name="ыф">[0]!ыф</definedName>
    <definedName name="ыы" localSheetId="0">#REF!</definedName>
    <definedName name="ыы">#REF!</definedName>
    <definedName name="ыыр">[0]!ыыр</definedName>
    <definedName name="ыыыы">[0]!ыыыы</definedName>
    <definedName name="ь">[0]!ь</definedName>
    <definedName name="ьь">[0]!ьь</definedName>
    <definedName name="ььь" hidden="1">{#N/A,#N/A,TRUE,"Лист1";#N/A,#N/A,TRUE,"Лист2";#N/A,#N/A,TRUE,"Лист3"}</definedName>
    <definedName name="ьььь">[0]!ьььь</definedName>
    <definedName name="э." hidden="1">{#N/A,#N/A,TRUE,"Лист1";#N/A,#N/A,TRUE,"Лист2";#N/A,#N/A,TRUE,"Лист3"}</definedName>
    <definedName name="эж">[0]!эж</definedName>
    <definedName name="эжо">[0]!эжо</definedName>
    <definedName name="эло">[0]!эло</definedName>
    <definedName name="ээ">[0]!ээ</definedName>
    <definedName name="эээээ">[0]!эээээ</definedName>
    <definedName name="юдюююю">[0]!юдюююю</definedName>
    <definedName name="юж">[0]!юж</definedName>
    <definedName name="як">[0]!як</definedName>
    <definedName name="яя" localSheetId="0">#REF!</definedName>
    <definedName name="яя">#REF!</definedName>
  </definedNames>
  <calcPr calcId="162913"/>
</workbook>
</file>

<file path=xl/calcChain.xml><?xml version="1.0" encoding="utf-8"?>
<calcChain xmlns="http://schemas.openxmlformats.org/spreadsheetml/2006/main">
  <c r="L130" i="1" l="1"/>
  <c r="L97" i="1" l="1"/>
  <c r="Z97" i="1" s="1"/>
  <c r="Z129" i="1" l="1"/>
  <c r="L10" i="1" l="1"/>
  <c r="Z10" i="1" s="1"/>
  <c r="L110" i="1" l="1"/>
  <c r="Z110" i="1" s="1"/>
  <c r="L131" i="1" l="1"/>
  <c r="Z131" i="1" s="1"/>
  <c r="L96" i="1" l="1"/>
  <c r="L98" i="1"/>
  <c r="L100" i="1"/>
  <c r="L65" i="1"/>
  <c r="L66" i="1"/>
  <c r="L67" i="1"/>
  <c r="L69" i="1"/>
  <c r="L70" i="1"/>
  <c r="L71" i="1"/>
  <c r="L72" i="1"/>
  <c r="L75" i="1"/>
  <c r="L77" i="1"/>
  <c r="L78" i="1"/>
  <c r="L79" i="1"/>
  <c r="L82" i="1"/>
  <c r="L83" i="1"/>
  <c r="L84" i="1"/>
  <c r="L85" i="1"/>
  <c r="L86" i="1"/>
  <c r="L89" i="1"/>
  <c r="L90" i="1"/>
  <c r="L91" i="1"/>
  <c r="L92" i="1"/>
  <c r="L93" i="1"/>
  <c r="L94" i="1"/>
  <c r="L15" i="1"/>
  <c r="L16" i="1"/>
  <c r="L17" i="1"/>
  <c r="L18" i="1"/>
  <c r="L22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8" i="1"/>
  <c r="L50" i="1"/>
  <c r="L51" i="1"/>
  <c r="L53" i="1"/>
  <c r="L54" i="1"/>
  <c r="L55" i="1"/>
  <c r="L56" i="1"/>
  <c r="L57" i="1"/>
  <c r="L58" i="1"/>
  <c r="L9" i="1"/>
  <c r="L11" i="1"/>
  <c r="L12" i="1"/>
  <c r="L13" i="1"/>
  <c r="L14" i="1"/>
  <c r="M68" i="1"/>
  <c r="N68" i="1"/>
  <c r="O68" i="1"/>
  <c r="P68" i="1"/>
  <c r="Q68" i="1"/>
  <c r="R68" i="1"/>
  <c r="S68" i="1"/>
  <c r="T68" i="1"/>
  <c r="U68" i="1"/>
  <c r="V68" i="1"/>
  <c r="W68" i="1"/>
  <c r="X68" i="1"/>
  <c r="Z122" i="1"/>
  <c r="L68" i="1" l="1"/>
  <c r="Z72" i="1"/>
  <c r="Z133" i="1" l="1"/>
  <c r="Z150" i="1"/>
  <c r="Z17" i="1" l="1"/>
  <c r="Z27" i="1"/>
  <c r="L80" i="1" l="1"/>
  <c r="L76" i="1"/>
  <c r="L87" i="1"/>
  <c r="L81" i="1"/>
  <c r="L111" i="1"/>
  <c r="L105" i="1"/>
  <c r="L106" i="1"/>
  <c r="L114" i="1"/>
  <c r="L112" i="1"/>
  <c r="L146" i="1"/>
  <c r="L95" i="1"/>
  <c r="Z67" i="1"/>
  <c r="L73" i="1"/>
  <c r="L99" i="1"/>
  <c r="L74" i="1"/>
  <c r="L117" i="1"/>
  <c r="Z90" i="1" l="1"/>
  <c r="Z26" i="1"/>
  <c r="Z29" i="1"/>
  <c r="V153" i="1"/>
  <c r="V156" i="1" s="1"/>
  <c r="S153" i="1"/>
  <c r="S156" i="1" s="1"/>
  <c r="P153" i="1"/>
  <c r="P156" i="1" s="1"/>
  <c r="O153" i="1"/>
  <c r="O156" i="1" s="1"/>
  <c r="T153" i="1" l="1"/>
  <c r="T156" i="1" s="1"/>
  <c r="R153" i="1"/>
  <c r="R156" i="1" s="1"/>
  <c r="N153" i="1"/>
  <c r="N156" i="1" s="1"/>
  <c r="M153" i="1"/>
  <c r="M156" i="1" s="1"/>
  <c r="U153" i="1"/>
  <c r="U156" i="1" s="1"/>
  <c r="Q153" i="1"/>
  <c r="Q156" i="1" s="1"/>
  <c r="X153" i="1"/>
  <c r="X156" i="1" s="1"/>
  <c r="W153" i="1"/>
  <c r="W156" i="1" s="1"/>
  <c r="Z74" i="1" l="1"/>
  <c r="Z34" i="1"/>
  <c r="Z76" i="1"/>
  <c r="Z75" i="1"/>
  <c r="Z71" i="1"/>
  <c r="Z84" i="1"/>
  <c r="Z93" i="1" l="1"/>
  <c r="Z92" i="1"/>
  <c r="Z32" i="1"/>
  <c r="Z31" i="1"/>
  <c r="Z117" i="1" l="1"/>
  <c r="Z94" i="1" l="1"/>
  <c r="Z112" i="1"/>
  <c r="Z22" i="1" l="1"/>
  <c r="Z18" i="1" l="1"/>
  <c r="Z73" i="1"/>
  <c r="Z99" i="1"/>
  <c r="Z98" i="1"/>
  <c r="Z87" i="1" l="1"/>
  <c r="Z89" i="1" l="1"/>
  <c r="Z65" i="1"/>
  <c r="Z154" i="1" l="1"/>
  <c r="X154" i="1"/>
  <c r="W154" i="1"/>
  <c r="V154" i="1"/>
  <c r="U154" i="1"/>
  <c r="T154" i="1"/>
  <c r="S154" i="1"/>
  <c r="R154" i="1"/>
  <c r="Q154" i="1"/>
  <c r="P154" i="1"/>
  <c r="O154" i="1"/>
  <c r="N154" i="1"/>
  <c r="L154" i="1"/>
  <c r="Z100" i="1"/>
  <c r="Z91" i="1"/>
  <c r="Z77" i="1"/>
  <c r="Z81" i="1"/>
  <c r="Z111" i="1"/>
  <c r="Z105" i="1"/>
  <c r="Z106" i="1"/>
  <c r="Z25" i="1"/>
  <c r="Z33" i="1"/>
  <c r="Z114" i="1"/>
  <c r="Z28" i="1"/>
  <c r="Z15" i="1"/>
  <c r="Z146" i="1"/>
  <c r="Z9" i="1"/>
  <c r="Z16" i="1"/>
  <c r="Z12" i="1"/>
  <c r="Z82" i="1"/>
  <c r="Z14" i="1"/>
  <c r="Z70" i="1"/>
  <c r="Z86" i="1"/>
  <c r="Z78" i="1"/>
  <c r="Z95" i="1"/>
  <c r="Z69" i="1"/>
  <c r="Z83" i="1"/>
  <c r="Z96" i="1"/>
  <c r="Z85" i="1"/>
  <c r="Z11" i="1"/>
  <c r="Z30" i="1"/>
  <c r="L36" i="3"/>
  <c r="L57" i="3"/>
  <c r="Z57" i="3" s="1"/>
  <c r="L12" i="3"/>
  <c r="Z12" i="3" s="1"/>
  <c r="L6" i="3"/>
  <c r="Z6" i="3" s="1"/>
  <c r="L5" i="3"/>
  <c r="Z5" i="3" s="1"/>
  <c r="L4" i="3"/>
  <c r="Z4" i="3" s="1"/>
  <c r="Z35" i="3"/>
  <c r="L35" i="3"/>
  <c r="L27" i="3"/>
  <c r="Z27" i="3" s="1"/>
  <c r="L34" i="3"/>
  <c r="Z34" i="3" s="1"/>
  <c r="L26" i="3"/>
  <c r="Z26" i="3" s="1"/>
  <c r="L19" i="3"/>
  <c r="Z19" i="3" s="1"/>
  <c r="L44" i="3"/>
  <c r="Z44" i="3" s="1"/>
  <c r="L52" i="3"/>
  <c r="Z52" i="3" s="1"/>
  <c r="L3" i="3"/>
  <c r="Z3" i="3" s="1"/>
  <c r="Z53" i="3"/>
  <c r="L53" i="3"/>
  <c r="L2" i="3"/>
  <c r="Z2" i="3" s="1"/>
  <c r="L33" i="3"/>
  <c r="Z33" i="3" s="1"/>
  <c r="L25" i="3"/>
  <c r="Z25" i="3" s="1"/>
  <c r="L18" i="3"/>
  <c r="Z18" i="3" s="1"/>
  <c r="L32" i="3"/>
  <c r="Z32" i="3" s="1"/>
  <c r="L24" i="3"/>
  <c r="Z24" i="3" s="1"/>
  <c r="L17" i="3"/>
  <c r="Z17" i="3" s="1"/>
  <c r="Z49" i="3"/>
  <c r="L49" i="3"/>
  <c r="L48" i="3"/>
  <c r="Z48" i="3" s="1"/>
  <c r="L47" i="3"/>
  <c r="Z47" i="3" s="1"/>
  <c r="L46" i="3"/>
  <c r="Z46" i="3" s="1"/>
  <c r="L45" i="3"/>
  <c r="Z45" i="3" s="1"/>
  <c r="L9" i="3"/>
  <c r="Z9" i="3" s="1"/>
  <c r="L8" i="3"/>
  <c r="Z8" i="3" s="1"/>
  <c r="L51" i="3"/>
  <c r="Z51" i="3" s="1"/>
  <c r="Z16" i="3"/>
  <c r="L16" i="3"/>
  <c r="L10" i="3"/>
  <c r="Z10" i="3" s="1"/>
  <c r="L59" i="3"/>
  <c r="Z59" i="3" s="1"/>
  <c r="L60" i="3"/>
  <c r="Z60" i="3" s="1"/>
  <c r="L31" i="3"/>
  <c r="Z31" i="3" s="1"/>
  <c r="L23" i="3"/>
  <c r="Z23" i="3" s="1"/>
  <c r="L15" i="3"/>
  <c r="Z15" i="3" s="1"/>
  <c r="L64" i="3"/>
  <c r="Z64" i="3" s="1"/>
  <c r="Z63" i="3"/>
  <c r="L63" i="3"/>
  <c r="L43" i="3"/>
  <c r="Z43" i="3" s="1"/>
  <c r="L58" i="3"/>
  <c r="Z58" i="3" s="1"/>
  <c r="L11" i="3"/>
  <c r="Z11" i="3" s="1"/>
  <c r="L66" i="3"/>
  <c r="Z66" i="3" s="1"/>
  <c r="L65" i="3"/>
  <c r="Z65" i="3" s="1"/>
  <c r="L37" i="3"/>
  <c r="Z37" i="3" s="1"/>
  <c r="L62" i="3"/>
  <c r="Z62" i="3" s="1"/>
  <c r="Z42" i="3"/>
  <c r="L42" i="3"/>
  <c r="L61" i="3"/>
  <c r="Z61" i="3" s="1"/>
  <c r="L50" i="3"/>
  <c r="Z50" i="3" s="1"/>
  <c r="L7" i="3"/>
  <c r="Z7" i="3" s="1"/>
  <c r="L38" i="3"/>
  <c r="Z38" i="3" s="1"/>
  <c r="L30" i="3"/>
  <c r="Z30" i="3" s="1"/>
  <c r="L22" i="3"/>
  <c r="Z22" i="3" s="1"/>
  <c r="L14" i="3"/>
  <c r="Z14" i="3" s="1"/>
  <c r="Z29" i="3"/>
  <c r="L29" i="3"/>
  <c r="L21" i="3"/>
  <c r="Z21" i="3" s="1"/>
  <c r="L28" i="3"/>
  <c r="Z28" i="3" s="1"/>
  <c r="L20" i="3"/>
  <c r="Z20" i="3" s="1"/>
  <c r="L13" i="3"/>
  <c r="Z13" i="3" s="1"/>
  <c r="L41" i="3"/>
  <c r="Z41" i="3" s="1"/>
  <c r="L40" i="3"/>
  <c r="Z40" i="3" s="1"/>
  <c r="L39" i="3"/>
  <c r="Z39" i="3" s="1"/>
  <c r="Z54" i="3"/>
  <c r="L54" i="3"/>
  <c r="L55" i="3"/>
  <c r="Z55" i="3" s="1"/>
  <c r="L56" i="3"/>
  <c r="Z56" i="3" s="1"/>
  <c r="Z66" i="1" l="1"/>
  <c r="Z13" i="1"/>
  <c r="Z58" i="1"/>
  <c r="Z57" i="1"/>
  <c r="Z56" i="1"/>
  <c r="Z55" i="1"/>
  <c r="Z54" i="1"/>
  <c r="Z53" i="1"/>
  <c r="Z51" i="1"/>
  <c r="Z50" i="1"/>
  <c r="Z44" i="1"/>
  <c r="Z43" i="1"/>
  <c r="Z42" i="1"/>
  <c r="Z41" i="1"/>
  <c r="Z40" i="1"/>
  <c r="Z39" i="1"/>
  <c r="Z38" i="1"/>
  <c r="Z37" i="1"/>
  <c r="Z36" i="1"/>
  <c r="L153" i="1" l="1"/>
  <c r="Z48" i="1"/>
  <c r="Z80" i="1" s="1"/>
  <c r="Z153" i="1" s="1"/>
  <c r="Z35" i="1"/>
  <c r="M154" i="1" l="1"/>
  <c r="L156" i="1"/>
</calcChain>
</file>

<file path=xl/comments1.xml><?xml version="1.0" encoding="utf-8"?>
<comments xmlns="http://schemas.openxmlformats.org/spreadsheetml/2006/main">
  <authors>
    <author>Малькова Елена Михайловна</author>
  </authors>
  <commentList>
    <comment ref="T7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S20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-3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U23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на пкр перенесли</t>
        </r>
      </text>
    </comment>
    <comment ref="U24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X46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X49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X59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 перенос на май</t>
        </r>
      </text>
    </comment>
    <comment ref="P60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 на др.программу</t>
        </r>
      </text>
    </comment>
    <comment ref="X61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X62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W63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M103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Q103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M104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W104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R107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T107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U107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N119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 ув.</t>
        </r>
      </text>
    </comment>
    <comment ref="Q120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с марта перенос 1 чел.</t>
        </r>
      </text>
    </comment>
    <comment ref="N121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 перенос на июнь</t>
        </r>
      </text>
    </comment>
    <comment ref="X121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 Чернов перенос на июнь</t>
        </r>
      </text>
    </comment>
    <comment ref="M128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 увольнение</t>
        </r>
      </text>
    </comment>
    <comment ref="U130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N137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M139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+1</t>
        </r>
      </text>
    </comment>
    <comment ref="N139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+1</t>
        </r>
      </text>
    </comment>
    <comment ref="Q139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+2</t>
        </r>
      </text>
    </comment>
    <comment ref="M140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+2</t>
        </r>
      </text>
    </comment>
    <comment ref="Q140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T140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V140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W140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+2</t>
        </r>
      </text>
    </comment>
    <comment ref="Q141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+1</t>
        </r>
      </text>
    </comment>
    <comment ref="T141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N143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M144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+1</t>
        </r>
      </text>
    </comment>
    <comment ref="N144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+6</t>
        </r>
      </text>
    </comment>
    <comment ref="Q144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T144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M145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N145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Q145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+1</t>
        </r>
      </text>
    </comment>
    <comment ref="T145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+1</t>
        </r>
      </text>
    </comment>
    <comment ref="U145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V145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W147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N148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Q148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U148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-4</t>
        </r>
      </text>
    </comment>
    <comment ref="W148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+1</t>
        </r>
      </text>
    </comment>
    <comment ref="V149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+1</t>
        </r>
      </text>
    </comment>
    <comment ref="W149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O150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T150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+1</t>
        </r>
      </text>
    </comment>
    <comment ref="U150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W150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+2</t>
        </r>
      </text>
    </comment>
    <comment ref="Q151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R151" authorId="0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</commentList>
</comments>
</file>

<file path=xl/sharedStrings.xml><?xml version="1.0" encoding="utf-8"?>
<sst xmlns="http://schemas.openxmlformats.org/spreadsheetml/2006/main" count="1633" uniqueCount="596">
  <si>
    <t>№</t>
  </si>
  <si>
    <t>Наименование программы</t>
  </si>
  <si>
    <t>Продолжит. акад. часов</t>
  </si>
  <si>
    <t>Статус программы (проф подг, пов. квал., др.)</t>
  </si>
  <si>
    <t>ВСЕГО ЧЕЛ.                   (по заявкам филиалов)</t>
  </si>
  <si>
    <t>Щелковский</t>
  </si>
  <si>
    <t>Коломенский</t>
  </si>
  <si>
    <t>Одинцовский</t>
  </si>
  <si>
    <t>Мытищинский</t>
  </si>
  <si>
    <t>Раменский</t>
  </si>
  <si>
    <t>Домодедовский</t>
  </si>
  <si>
    <t>Краснознаменский</t>
  </si>
  <si>
    <t>Сергиево- Посадский</t>
  </si>
  <si>
    <t>Аппарат Управления</t>
  </si>
  <si>
    <t>Красногорский</t>
  </si>
  <si>
    <t>Полный период обучения</t>
  </si>
  <si>
    <t>Место проведения обучения</t>
  </si>
  <si>
    <t>Павлово-Посадский</t>
  </si>
  <si>
    <t>Куратор группы</t>
  </si>
  <si>
    <t>стоимость за единицу</t>
  </si>
  <si>
    <t>стоимость за группу</t>
  </si>
  <si>
    <t>очно-заочная</t>
  </si>
  <si>
    <t>ОО</t>
  </si>
  <si>
    <t>Преподаватель</t>
  </si>
  <si>
    <t>в филиале</t>
  </si>
  <si>
    <t>протоколы</t>
  </si>
  <si>
    <t>Форма обучения для филиалов</t>
  </si>
  <si>
    <t>ОО3</t>
  </si>
  <si>
    <t>ОО5</t>
  </si>
  <si>
    <t>Продолжительность стажировки (очно)</t>
  </si>
  <si>
    <t>практика (очно)</t>
  </si>
  <si>
    <t>очная</t>
  </si>
  <si>
    <t>Безопасные методы и приемы выполнения работ на высоте 2 группа</t>
  </si>
  <si>
    <t>Безопасные методы и приемы выполнения работ на высоте 1 группа</t>
  </si>
  <si>
    <t>Продолжительность очного обучения, часов</t>
  </si>
  <si>
    <t xml:space="preserve">   </t>
  </si>
  <si>
    <t>Безопасные методы и приемы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</t>
  </si>
  <si>
    <t>ОО1</t>
  </si>
  <si>
    <t>дистанционная</t>
  </si>
  <si>
    <t>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</t>
  </si>
  <si>
    <t>Использование (применение) средств индивидуальной защиты</t>
  </si>
  <si>
    <t>Оказание первой помощи пострадавшим</t>
  </si>
  <si>
    <t>Общие вопросы охраны труда и функционирования системы управления охраной труда</t>
  </si>
  <si>
    <t>Безопасные методы и приемы выполнения работ по эксплуатации электроустановок (предэкзаменационная подготовка на 2 гр. по электробезопасности)</t>
  </si>
  <si>
    <t>Безопасные методы и приемы выполнения работ на воздушных линиях электропередачи, находящихся под наведенным напряжением (25 В и более)</t>
  </si>
  <si>
    <t>Безопасные методы и приемы выполнения работ по испытанию оборудования повышенным напряжением</t>
  </si>
  <si>
    <t>Безопасные методы и приемы выполнения работ под напряжением на токоведущих частях электроустановки</t>
  </si>
  <si>
    <t>Безопасные методы и приемы выполнения работ с инструментом и приспособлениями (пиротехническим инструментом)</t>
  </si>
  <si>
    <t>Безопасные методы и приемы выполнения работ в ограниченных и замкнутых пространствах (2 группа по безопасности)</t>
  </si>
  <si>
    <t xml:space="preserve">Пономарев  уч материал для рассылки </t>
  </si>
  <si>
    <t>Безопасные методы и приемы выполнения работ при размещении, монтаже, техническом обслуживании и ремонте технологического оборудования (включая технологическое оборудование)</t>
  </si>
  <si>
    <t>Безопасные методы и приемы выполнения пожароопасных работ</t>
  </si>
  <si>
    <t>Безопасные методы и приемы выполнения газоопасных работ</t>
  </si>
  <si>
    <t>Безопасные методы и приемы выполнения работ, связанные с эксплуатацией подъемных сооружений</t>
  </si>
  <si>
    <t>Безопасные методы и приемы выполнения работ, связанные с эксплуатацией сосудов, работающих под избыточным давлением</t>
  </si>
  <si>
    <t>Безопасные методы и приемы выполнения электросварочных и газосварочных работ</t>
  </si>
  <si>
    <t>Безопасные методы и приемы выполнения огневых работ</t>
  </si>
  <si>
    <t>Безопасные методы и приемы выполнения работ на высоте 3 группа</t>
  </si>
  <si>
    <t>Безопасные методы и приемы выполнения строительных работ, в том числе: - окрасочные работы - электросварочные и газосварочные работы</t>
  </si>
  <si>
    <t>Безопасные методы и приемы выполнения ремонтных, монтажных и демонтажных работ зданий и сооружений</t>
  </si>
  <si>
    <t>ПКр</t>
  </si>
  <si>
    <t>Сотникова Н.В.</t>
  </si>
  <si>
    <t>дистанционно</t>
  </si>
  <si>
    <t>Безопасные методы и приемы выполнения работ в ограниченных и замкнутых пространствах (1 группа по безопасности)</t>
  </si>
  <si>
    <t>Томилино</t>
  </si>
  <si>
    <t>Щелково</t>
  </si>
  <si>
    <t>Безопасные методы и приемы выполнения работ в строительстве для руководителей и специалистов</t>
  </si>
  <si>
    <t>Безопасные методы и приемы выполнения работ в электроустановках</t>
  </si>
  <si>
    <t>Безопасные методы и приемы выполнения работ оператора грузоподъёмных машин, управляемых с пола</t>
  </si>
  <si>
    <t xml:space="preserve">очная </t>
  </si>
  <si>
    <t>Безопасные методы и приемы обращения с животными</t>
  </si>
  <si>
    <t>27.03.2024-29.03.2024</t>
  </si>
  <si>
    <t>15.03.2024-19.03.2024</t>
  </si>
  <si>
    <t>29.03.2024 Томилино</t>
  </si>
  <si>
    <t>21.03.2024-22.03.2024</t>
  </si>
  <si>
    <t>Безопасные методы и приемы работ с ручным инструментом, в том числе с пиротехническим</t>
  </si>
  <si>
    <t>В заявке период 28.03.2024-29.03.2024</t>
  </si>
  <si>
    <t>Безопасные методы и приемы работ в непосредственной близости от полотна или проезжей части эксплуатируемых автомобильных и железных дорог</t>
  </si>
  <si>
    <t>27.03.2024, 28.03.2024  Контур.Толк</t>
  </si>
  <si>
    <t xml:space="preserve">15.03.2024 Контур.Толк, 18.03.2024  с 13.00 до 18.00 Контур.Толк </t>
  </si>
  <si>
    <t>19.03.2024 Контур.Толк</t>
  </si>
  <si>
    <t xml:space="preserve">Дегтярева 15 Контур.Толк, Дегтярева 18 с 13.00 до 18.00 , Дегтярева 19 Контур.Толк </t>
  </si>
  <si>
    <t>15.03.2024, 18.03.2024  Контур.Толк</t>
  </si>
  <si>
    <t>Безопасные методы и приемы выполнения электросварочных и газосварочных работ и других огневых работ</t>
  </si>
  <si>
    <t>14.06.2024-18.06.2024</t>
  </si>
  <si>
    <t>17.06.2024, 18.06.2024  уч материал</t>
  </si>
  <si>
    <t>14.06.2024  Контур.Толк</t>
  </si>
  <si>
    <t>18.09.2024-20.09.2024</t>
  </si>
  <si>
    <t>18.09.2024, 19.09.2024  Контур.Толк</t>
  </si>
  <si>
    <t>20.09.2024 Контур.Толк</t>
  </si>
  <si>
    <t>Потехина 18, 19, 20 Контур.Толк</t>
  </si>
  <si>
    <t>02.09.2024-04.09.2024</t>
  </si>
  <si>
    <t>02.09.2024, 03.09.2024  Контур.Толк</t>
  </si>
  <si>
    <t>04.09.2024 Контур.Толк</t>
  </si>
  <si>
    <t>24.09.2024-26.09.2024</t>
  </si>
  <si>
    <t>24.09.2024, 25.09.2024  Контур.Толк</t>
  </si>
  <si>
    <t>26.09.2024 Контур.Толк</t>
  </si>
  <si>
    <t>Рожнов 2, 3, 4 Контур.Толк</t>
  </si>
  <si>
    <t>05.09.2024-09.09.2024</t>
  </si>
  <si>
    <t>05.09.2024, 06.09.2024  Контур.Толк</t>
  </si>
  <si>
    <t>10.09.2024  Щелково</t>
  </si>
  <si>
    <t>16.09.2024-18.09.2024</t>
  </si>
  <si>
    <t>16.09.2024, 17.09.2024  Контур.Толк</t>
  </si>
  <si>
    <t>18.09.2024 Контур.Толк</t>
  </si>
  <si>
    <t>Рожнов 16, 17, 18 Контур.Толк</t>
  </si>
  <si>
    <t>19.09.2024-23.09.2024</t>
  </si>
  <si>
    <t>19.09.2024, 20.09.2024  Контур.Толк</t>
  </si>
  <si>
    <t>23.09.2024 Щелково</t>
  </si>
  <si>
    <t>26.09.2024-30.10.2024</t>
  </si>
  <si>
    <t>26.09.2024, 27.09.2024  Контур.Толк</t>
  </si>
  <si>
    <t>Рожнов 24, 25, 26 Контур.Толк</t>
  </si>
  <si>
    <t>Сухотин 14 Контор.Толк + уч материал</t>
  </si>
  <si>
    <t>Пономарев 27,  28 Контур.Толк, Пономарев 29  Томилино</t>
  </si>
  <si>
    <t>09.09.2024-11.09.2024</t>
  </si>
  <si>
    <t>09.09.2024, 10.09.2024  Контур.Толк</t>
  </si>
  <si>
    <t>11.09.2024 Контур.Толк</t>
  </si>
  <si>
    <t>Андронова 9, 10, 11 Контур.Толк</t>
  </si>
  <si>
    <t>23.09.2024-25.09.2024</t>
  </si>
  <si>
    <t>23.09.2024, 24.09.2024  Контур.Толк</t>
  </si>
  <si>
    <t>25.09.2024 Щелково</t>
  </si>
  <si>
    <t>19.09.2024, 20.09.2024   Контур.Толк</t>
  </si>
  <si>
    <t>23.09.2024 Контур.Толк</t>
  </si>
  <si>
    <t>16.09.2024, 17.09.2024   Контур.Толк</t>
  </si>
  <si>
    <t>Проверка знания требований охраны труда с использованием ЕОСИС в ИТС «Интернет» по программе:   "Безопасные методы и приемы выполнения земляных работ"</t>
  </si>
  <si>
    <t>Проверка знания требований охраны труда с использованием ЕОСИС в ИТС «Интернет» по программе: "Безопасные методы и приемы выполнения огневых работ"</t>
  </si>
  <si>
    <t>Проверка знания требований охраны труда с использованием ЕОСИС в ИТС «Интернет» по программе:  "Безопасные методы и приемы выполнения пожароопасных работ"</t>
  </si>
  <si>
    <t>Проверка знания требований охраны труда с использованием ЕОСИС в ИТС «Интернет» по программе: "Безопасные методы и приемы выполнения работ в непосредственной близости от проезжей части эксплуатируемых автомобильных и железных дорог"</t>
  </si>
  <si>
    <t xml:space="preserve">Проверка знания требований охраны труда с использованием ЕОСИС в ИТС «Интернет» по программе:   "Безопасные методы и приемы выполнения работ в ограниченных и замкнутых пространствах" </t>
  </si>
  <si>
    <t>Проверка знания требований охраны труда с использованием ЕОСИС в ИТС «Интернет» по программе:
«Безопасные методы и приемы выполнения работ в электроустановках»</t>
  </si>
  <si>
    <t>Проверка знания требований охраны труда с использованием ЕОСИС в ИТС «Интернет» по программе:  "Безопасные методы и приемы выполнения работ на высоте"</t>
  </si>
  <si>
    <t>Проверка знания требований охраны труда с использованием ЕОСИС в ИТС «Интернет» по программе: "Безопасные методы и приемы выполнения работ при воздействии вредных и опасных производственных факторов, источников опасности, идентифицированных в рамках СОУТ и оценки профессиональных рисков"</t>
  </si>
  <si>
    <t>Проверка знания требований охраны труда с использованием ЕОСИС в ИТС «Интернет» по программе:«Безопасные методы и приемы выполнения работ при размещении, монтаже, техническом обслуживании и ремонте технологического оборудования (включая технологическое оборудование)»</t>
  </si>
  <si>
    <t>Проверка знания требований охраны труда с использованием ЕОСИС в ИТС «Интернет» по программе:  "Безопасные методы и приемы работ с ручным инструментом, в том числе с пиротехническим"</t>
  </si>
  <si>
    <t>Проверка знания требований охраны труда с использованием ЕОСИС в ИТС «Интернет» по программе: "Безопасные методы и приемы выполнения работ, с эксплуатацией сосудов, работающих под избыточным давлением"</t>
  </si>
  <si>
    <t>Проверка знания требований охраны труда с использованием ЕОСИС в ИТС «Интернет» по программе: "Безопасные методы и приемы выполнения работ, связанные с эксплуатацией подъемных сооружений"</t>
  </si>
  <si>
    <t>Проверка знания требований охраны труда с использованием ЕОСИС в ИТС «Интернет» по программе: "Безопасные методы и приемы выполнения работ, связанных с опасностью воздействия сильнодействующих и ядовитых веществ"</t>
  </si>
  <si>
    <t xml:space="preserve">Проверка знания требований охраны труда с использованием ЕОСИС в ИТС «Интернет» по программе: «Безопасные методы и приемы выполнения строительных работ, в том числе: - окрасочные работы - электросварочные и газосварочные работы»
</t>
  </si>
  <si>
    <t>Проверка знания требований охраны труда с использованием ЕОСИС в ИТС «Интернет» по программе: «Безопасные методы и приемы выполнения ремонтных, монтажных и демонтажных работ зданий и сооружений»</t>
  </si>
  <si>
    <t>Проверка знания требований охраны труда с использованием ЕОСИС в ИТС «Интернет» по программе: "Использование (применение) средств индивидуальной защиты"</t>
  </si>
  <si>
    <t>Проверка знания требований охраны труда с использованием ЕОСИС в ИТС «Интернет» по программе: "Общие вопросы охраны труда и функционирования системы управления охраной труда"</t>
  </si>
  <si>
    <t>Проверка знания требований охраны труда с использованием ЕОСИС в ИТС «Интернет» по программе: «Оказание первой помощи пострадавшим»</t>
  </si>
  <si>
    <t>ПО</t>
  </si>
  <si>
    <t>ПрПр</t>
  </si>
  <si>
    <t>20.01.2025-30.01.2025</t>
  </si>
  <si>
    <t>Стропальщик</t>
  </si>
  <si>
    <t>Сергиев Посад</t>
  </si>
  <si>
    <t xml:space="preserve">Орехово-Зуевский </t>
  </si>
  <si>
    <t>11.09.2024 Сергиев Посад</t>
  </si>
  <si>
    <t>Красногорск</t>
  </si>
  <si>
    <t>Домодедово</t>
  </si>
  <si>
    <t>11.09.2024 Домодедово</t>
  </si>
  <si>
    <t>Безопасные методы и приемы выполнения работ при эксплуатации электроустановок</t>
  </si>
  <si>
    <t>01.11.2024-07.11.2024</t>
  </si>
  <si>
    <t>01.11.2024, 02.11.2024, 05.11.2024 Контур.Толк</t>
  </si>
  <si>
    <t>06.11.2024, 07.11.2024  Голицыно+ Контур.Толк</t>
  </si>
  <si>
    <t>Голицыно+ в филиале</t>
  </si>
  <si>
    <t>01.11.2024-05.11.2024</t>
  </si>
  <si>
    <t>01.11.2024, 02.11.2024  Контур.Толк</t>
  </si>
  <si>
    <t>05.11.2024 Контур.Толк</t>
  </si>
  <si>
    <t>г.Голицыно+ в филиале</t>
  </si>
  <si>
    <t>Голицыно + в филиале</t>
  </si>
  <si>
    <t>01.11.2024 Голицыно+ Контур.Толк</t>
  </si>
  <si>
    <t>24.01.2025 Щелково</t>
  </si>
  <si>
    <t>Зиновьев 24 Щелково</t>
  </si>
  <si>
    <t xml:space="preserve">09.01.2025-10.01.2025                  </t>
  </si>
  <si>
    <t>10.01.2025 Контур.Толк</t>
  </si>
  <si>
    <t xml:space="preserve">13.01.2025-15.01.2025                  </t>
  </si>
  <si>
    <t>14.01.2025  Контур.Толк</t>
  </si>
  <si>
    <t>15.01.2025 Контур.Толк</t>
  </si>
  <si>
    <t xml:space="preserve">Зиновьев 14, 15 Контур.Толк + уч материал </t>
  </si>
  <si>
    <t>16.01.2025-17.01.2025 ИНДИГО</t>
  </si>
  <si>
    <t>17.01.2025 Контур.Толк</t>
  </si>
  <si>
    <t>Зиновьев  17  Контур.Толк+ Зиновьев ИНДИГО</t>
  </si>
  <si>
    <t>Караман 10 Щелково</t>
  </si>
  <si>
    <t>Караман 1 Голицыно+ Контур.Толк</t>
  </si>
  <si>
    <t>Сухотин 10 Контур.Толк + уч материал </t>
  </si>
  <si>
    <t>10.01.2025-14.01.2025</t>
  </si>
  <si>
    <t>10.01.2025, 13.01.2025  Контур.Толк</t>
  </si>
  <si>
    <t>14.01.2025 Контур.Толк</t>
  </si>
  <si>
    <t>Потехина 10, 13, 14 Контур.Толк</t>
  </si>
  <si>
    <t>29.01.2025-31.01.2025</t>
  </si>
  <si>
    <t>29.01.2025, 30.01.2025  Контур.Толк</t>
  </si>
  <si>
    <t>31.01.2025 Контур.Толк</t>
  </si>
  <si>
    <t>Потехина 29, 30, 31 Контур.Толк</t>
  </si>
  <si>
    <t>Зиновьев 25,  26, 27 Контур.Толк+ Голицыно</t>
  </si>
  <si>
    <t xml:space="preserve">20.01.2025-22.01.2025                  </t>
  </si>
  <si>
    <t>20.01.2025, 21.01.2025  Контур.Толк</t>
  </si>
  <si>
    <t>22.01.2025 Контур.Толк+ Голицыно</t>
  </si>
  <si>
    <t>10.01.2025 Голицыно+ Контур.Толк</t>
  </si>
  <si>
    <t>Зиновьев 10 Голицыно+Контур.Толк</t>
  </si>
  <si>
    <t>13.01.2025-15.01.2025</t>
  </si>
  <si>
    <t>13.01.2025, 14.01.2025  Контур.Толк</t>
  </si>
  <si>
    <t>15.01.2025 Красногорск</t>
  </si>
  <si>
    <t>Потанина 13,  14, Контур.Толк Потанина 15 Красногорск</t>
  </si>
  <si>
    <t>09.01.2025-10.01.2025</t>
  </si>
  <si>
    <t>Потанина 10 Щелково</t>
  </si>
  <si>
    <t>Потанина 9, 10 Контур.Толк 11 Домодедово</t>
  </si>
  <si>
    <t>Потанина 9, 10, 11 Сергиев Посад</t>
  </si>
  <si>
    <t>Потанина 19, 20 Контур.Толк Рожнов 23 Щелково</t>
  </si>
  <si>
    <t>Голицыно</t>
  </si>
  <si>
    <t>30.09.2024 Голицыно+Контур.Толк</t>
  </si>
  <si>
    <t>Потанина 26, Рожнов  27, 30 Контур.Толк+Голицыно</t>
  </si>
  <si>
    <t>27.01.2025-28.01.2025</t>
  </si>
  <si>
    <t>27.01.2025  Контур.Толк</t>
  </si>
  <si>
    <t>28.01.2025 Контур.Толк</t>
  </si>
  <si>
    <t xml:space="preserve">Кожаева 27, 28 Контур.Толк </t>
  </si>
  <si>
    <t>Кожаева  Контур.Толк</t>
  </si>
  <si>
    <t>Потанина 1, 2 Контур.Толк Дзюба 5  Контур.Толк</t>
  </si>
  <si>
    <t>Потанина 5 Контур.Толк, Потехина 1, 2 Контур.Толк,   Абросимов 6, 7 Контур.Толк+ Голицыно</t>
  </si>
  <si>
    <t>Потанина 5 Контур.Толк, Потехина 1, 2 Контур.Толк,  Сухотин 6, 7 Контур.Толк+ Голицыно</t>
  </si>
  <si>
    <t>Балахонцев 20, 21, 29, 30  Контур.Толк + Сухотин  ИНДИГО</t>
  </si>
  <si>
    <t>20.01.2025, 21.01.2025 Контур.Толк , 22.01.2025, 23.01.2025, 24.01.2025, 27.01.2025, 28.01.2025,  ИНДИГО</t>
  </si>
  <si>
    <t xml:space="preserve">29.01.2025, 30.01.2025  Контур.Толк </t>
  </si>
  <si>
    <t>22.01.2025-24.01.2025</t>
  </si>
  <si>
    <t>22.01.2025, 23.01.2025  Контур.Толк</t>
  </si>
  <si>
    <t>24.01.2025 Голицыно+ Контур.Толк</t>
  </si>
  <si>
    <t>Сухотин 22,  23, Контур.Толк Сухотин 24 Голицыно+ Контур.Толк</t>
  </si>
  <si>
    <t>Абросимов 18, 19, 20 Контур.Толк</t>
  </si>
  <si>
    <t>Потанина</t>
  </si>
  <si>
    <t>27.01.2025-31.01.2025</t>
  </si>
  <si>
    <t>30.01.2025, 31.01.2025 Контур.Толк</t>
  </si>
  <si>
    <t>29.01.2025   Контур.Толк</t>
  </si>
  <si>
    <t>13.01.2025-17.01.2025</t>
  </si>
  <si>
    <t>15.01.2025   Контур.Толк</t>
  </si>
  <si>
    <t>16.01.2025, 17.01.2025 Контур.Толк</t>
  </si>
  <si>
    <t>Андронова 15, 16, 17 Контур.Толк + уч материал</t>
  </si>
  <si>
    <t>Андронова 29, 30, 31 Контур.Толк + уч материал</t>
  </si>
  <si>
    <t>Сухотин 9, 10, 11 Контур.Толк</t>
  </si>
  <si>
    <t>Андронова 10, 13, 14 Контур.Толк</t>
  </si>
  <si>
    <t>20.01.2025-22.01.2025</t>
  </si>
  <si>
    <t>22.01.2025 Контур.Толк</t>
  </si>
  <si>
    <t>Андронова 20, 21, 22 Контур.Толк</t>
  </si>
  <si>
    <t>Андронова 23, 24, 27 Контур.Толк + уч материал</t>
  </si>
  <si>
    <t>21.01.2025-27.01.2025</t>
  </si>
  <si>
    <t>23.01.2025   Контур.Толк</t>
  </si>
  <si>
    <t>24.01.2025, 27.01.2025 Контур.Толк</t>
  </si>
  <si>
    <t>Потанина 16,  17, 18 Контур.Толк</t>
  </si>
  <si>
    <t>Рожнов 23,  24, Контур.Толк Рожнов 25 Щелково</t>
  </si>
  <si>
    <t>прп</t>
  </si>
  <si>
    <r>
      <t>Проверка знания требований охраны труда с использованием </t>
    </r>
    <r>
      <rPr>
        <sz val="9"/>
        <color rgb="FF000000"/>
        <rFont val="Calibri"/>
        <family val="2"/>
        <charset val="204"/>
      </rPr>
      <t>ЕОСИС </t>
    </r>
    <r>
      <rPr>
        <sz val="9"/>
        <color rgb="FF000000"/>
        <rFont val="Arial"/>
        <family val="2"/>
        <charset val="204"/>
      </rPr>
      <t>в </t>
    </r>
    <r>
      <rPr>
        <sz val="9"/>
        <color rgb="FF000000"/>
        <rFont val="Calibri"/>
        <family val="2"/>
        <charset val="204"/>
      </rPr>
      <t>ИТС</t>
    </r>
    <r>
      <rPr>
        <sz val="9"/>
        <color rgb="FF000000"/>
        <rFont val="Arial"/>
        <family val="2"/>
        <charset val="204"/>
      </rPr>
      <t> «Интернет» по программе:   "Безопасные методы и приемы выполнения газоопасных работ"</t>
    </r>
  </si>
  <si>
    <t>Павловский Посад</t>
  </si>
  <si>
    <t>ПК</t>
  </si>
  <si>
    <t>Оперативно-диспетчерское управление электрическими сетями 0,4-110 кВ</t>
  </si>
  <si>
    <t>ПфП</t>
  </si>
  <si>
    <t>Электрогазосварщик</t>
  </si>
  <si>
    <t>Электромонтер по ремонту и монтажу кабельных линий</t>
  </si>
  <si>
    <t>Электромонтер по эксплуатации распределительных сетей</t>
  </si>
  <si>
    <t>Безопасные методы и приемы выполнения земляных работ</t>
  </si>
  <si>
    <t>Безопасные методы и приемы выполнения работ в ограниченных и замкнутых пространствах (3 группа по безопасности)</t>
  </si>
  <si>
    <t>Мытищи</t>
  </si>
  <si>
    <t>Безопасные методы и приемы выполнения работ при обработке металлов для руководителей и специалистов</t>
  </si>
  <si>
    <t>Безопасные методы и приемы выполнения работ при погрузочно - разгрузочных работах и размещении грузов для руководителей и специалистов</t>
  </si>
  <si>
    <t>Эксплуатация, ремонт и модернизация электрооборудования подстанций 6-10 кВ и выше</t>
  </si>
  <si>
    <t>План-заказ                                                                                                                                                                              профессионально-технического обучения персонала АО "Мособлэнерго" на базе  ЧУДПО "Энергетический институт повышения квалификации АО "Мособлэнерго"                                                                              с отрывом  от производства                                                                                                   на апрель   2025 года</t>
  </si>
  <si>
    <t>Инструктор массового обучения навыкам оказания первой помощи при несчастных случаях на производстве, с правом преподавания</t>
  </si>
  <si>
    <t xml:space="preserve">Машинист электростанции передвижной </t>
  </si>
  <si>
    <t>07.04.2025-26.05.2025</t>
  </si>
  <si>
    <t>07.04.2025-06.05.2025</t>
  </si>
  <si>
    <t>Монтаж и эксплуатация новых видов проводов и кабелей на воздушных линиях (ВЛИ до 1кВ , ВЛЗ 6-20 кВ и ВЛИ до 1 кВ и ВЛЗ 6-20 кВ)</t>
  </si>
  <si>
    <t>28.04.2025-29.04.2025</t>
  </si>
  <si>
    <t>14.04.2025-24.04.2025</t>
  </si>
  <si>
    <t>14.04.2025-02.06.2025</t>
  </si>
  <si>
    <t>Теоретическая и практическая работа с образцовыми (эталонными) электросчетчиками и токовыми клещами. Методы и способы выявления безучетного потребления электроэнергии</t>
  </si>
  <si>
    <t>Техническое обслуживание и регулировка вакуумных выключателей 6, 10кВ</t>
  </si>
  <si>
    <t>Школа мастера</t>
  </si>
  <si>
    <t>02.04.2025-31.10.2025</t>
  </si>
  <si>
    <t>07.04.2025-17.04.2025</t>
  </si>
  <si>
    <t xml:space="preserve">Электромонтер по обслуживанию подстанций </t>
  </si>
  <si>
    <t xml:space="preserve">Электромонтер по ремонту воздушных линий электропередачи </t>
  </si>
  <si>
    <t>14.04.2025-15.05.2025</t>
  </si>
  <si>
    <t>21.04.2025-09.06.2025</t>
  </si>
  <si>
    <t>21.04.2025-22.05.2025</t>
  </si>
  <si>
    <t>21.04.2025-05.05.2025</t>
  </si>
  <si>
    <t xml:space="preserve">Электромонтер по эскизированию трасс линий электропередачи </t>
  </si>
  <si>
    <t>Договоры в электроэнергетике. Законодательство и практика</t>
  </si>
  <si>
    <t xml:space="preserve"> Москва</t>
  </si>
  <si>
    <t>17.04.2025-21.04.2025</t>
  </si>
  <si>
    <t>17.04.2025, 18.04.2025</t>
  </si>
  <si>
    <t>Инженер по миграции на Linux</t>
  </si>
  <si>
    <t>01.04.2025-30.04.2025</t>
  </si>
  <si>
    <t>SQL и базы данных для географов</t>
  </si>
  <si>
    <t>Администрирование системы защиты информации от несанкционированного доступа</t>
  </si>
  <si>
    <t>Диагностика и управление техническим состоянием кабельных линий с изоляцией из полиэтилена</t>
  </si>
  <si>
    <t>Обеспечение защиты информации в организации</t>
  </si>
  <si>
    <t>Обеспечение надежности функционирования электрических сетей при производстве оперативных переключений</t>
  </si>
  <si>
    <t>Организация и управление эксплуатационно-ремонтным обслуживанием распределительных электрических сетей</t>
  </si>
  <si>
    <t>ПЭИПК</t>
  </si>
  <si>
    <t>Особенности эксплуатации вакуумных коммутационных аппаратов</t>
  </si>
  <si>
    <t>Практика создания системы менеджмента качества, соответствующей требованиям ISO 9001-2015/ГОСТ Р ИСО 9001-2015</t>
  </si>
  <si>
    <t>Практикум составления и проверки сметной документации ресурсно-индексным методом (РИМ) в Smeta.ru</t>
  </si>
  <si>
    <t>Профессиональная работа в программе "1С:Документооборот 8", ред. 3.0</t>
  </si>
  <si>
    <t>Руководители организаций, отнесённых в установленном порядке к категориям по гражданской обороне</t>
  </si>
  <si>
    <t>Современные системы контроля и учета электроэнергии</t>
  </si>
  <si>
    <t xml:space="preserve">Средства интеграции и обмена данными в системе "1С:Предприятие 8" </t>
  </si>
  <si>
    <t>Технологии информационного моделирования в работе экономиста и инженера-сметчика</t>
  </si>
  <si>
    <t>Управление закупками в соответствии с 223-ФЗ,44-ФЗ:новое в законодательстве</t>
  </si>
  <si>
    <t>Ценообразование и сметное нормирование в строительстве</t>
  </si>
  <si>
    <t>Эксплуатационное обслуживание и ремонт волоконно-оптических линий связи</t>
  </si>
  <si>
    <t>07.04.2025, 08.04.2025,  09.04.2025, 10.04.2025, 11.04.2025 Контур.Толк</t>
  </si>
  <si>
    <t>14.04.2025, 15.04.2025,  16.04.2025, 17.04.2025, 18.04.2025, 21.04.2025, 22.04.2025,  23.04.2025, 24.04.2025 Контур.Толк</t>
  </si>
  <si>
    <t>14.04.2025, 15.04.2025,  16.04.2025, 17.04.2025, 18.04.2025 Контур.Толк</t>
  </si>
  <si>
    <t>Кожаева 7, 8, 9, 10, 11 Контур.Толк</t>
  </si>
  <si>
    <t>Числов 14, 15, 16, 17, 18 Контур.Толк</t>
  </si>
  <si>
    <t>14.04.2025, 15.04.2025,  16.04.2025, 17.04.2025 Контур.Толк</t>
  </si>
  <si>
    <t>07.04.2025, 08.04.2025 Контур.Толк,  09.04.2025, 10.04.2025, 11.04.2025 Голицыно</t>
  </si>
  <si>
    <t>07.04.2025, 08.04.2025 Контур.Толк,  09.04.2025, 10.04.2025 Голицыно</t>
  </si>
  <si>
    <t>21.04.2025, 22.04.2025,  23.04.2025, 24.04.2025, 25.04.2025 Контур.Толк</t>
  </si>
  <si>
    <t>21.04.2025, 22.04.2025,  23.04.2025, 24.04.2025 Контур.Толк</t>
  </si>
  <si>
    <t>Числов 21, 22, 23, 24, 25 Контур.Толк</t>
  </si>
  <si>
    <t>29.04.2025-15.05.2025</t>
  </si>
  <si>
    <t>30.04.2025-02.06.2025</t>
  </si>
  <si>
    <t>22.04.2025-06.05.2025</t>
  </si>
  <si>
    <t>23.04.2025-26.05.2025</t>
  </si>
  <si>
    <t>13.05.2025-09.06.2025</t>
  </si>
  <si>
    <t>12.05.2025-22.05.2025</t>
  </si>
  <si>
    <t>25.04.2025-26.05.2025</t>
  </si>
  <si>
    <t>01.04.2025, 02.04.2025 Контур.Толк</t>
  </si>
  <si>
    <t>28.04.2025, 29.04.2025 Контур.Толк</t>
  </si>
  <si>
    <t>Безопасные методы и приемы выполнения работ на автомобильном транспорте для руководителей и специалистов</t>
  </si>
  <si>
    <t>Организация мобилизационной подготовки в организациях</t>
  </si>
  <si>
    <t>21.04.2025-28.04.2025</t>
  </si>
  <si>
    <t xml:space="preserve">21.04.2025, 22.04.2025,  23.04.2025, 24.04.2025, 25.04.2025 </t>
  </si>
  <si>
    <t>Слесарь по ремонту автомобилей</t>
  </si>
  <si>
    <t>24.04.2025-27.05.2025</t>
  </si>
  <si>
    <t>15.05.2025-27.05.2025</t>
  </si>
  <si>
    <t>24.04.2025, 25.04.2025,  28.04.2025, 29.04.2025, 30.04.2025 Контур.Толк</t>
  </si>
  <si>
    <t>Санкт-Петербург</t>
  </si>
  <si>
    <t>Повышение срока службы силовых кабелей с изоляцией из сшитого полиэтилена в электрических сетях 6-35кВ</t>
  </si>
  <si>
    <t>ДВО</t>
  </si>
  <si>
    <t>01.04.2025-04.04.2025</t>
  </si>
  <si>
    <t xml:space="preserve">01.04.2025, 02.04.2025,  03.04.2025, 04.04.2025 </t>
  </si>
  <si>
    <t>Зиновьев Д.И. 1, 2, 3, 4 Голицыно</t>
  </si>
  <si>
    <t>29.04.2025, 30.04.2025 Контур.Толк</t>
  </si>
  <si>
    <t>24.04.2025-30.04.2025</t>
  </si>
  <si>
    <t>21.04.2025-25.04.2025</t>
  </si>
  <si>
    <t>21.04.2025, 22.04.2025 Контур.Толк</t>
  </si>
  <si>
    <t>01.04.2025-03.04.2025</t>
  </si>
  <si>
    <t>03.04.2025 Контур.Толк</t>
  </si>
  <si>
    <t>Потехина 1, 2, 3 Контур.Толк</t>
  </si>
  <si>
    <t>04.04.2025-08.04.2025</t>
  </si>
  <si>
    <t>04.04.2025, 07.04.2025 Контур.Толк</t>
  </si>
  <si>
    <t>08.04.2025 Контур.Толк</t>
  </si>
  <si>
    <t>Потехина 4, 7, 8 Контур.Толк</t>
  </si>
  <si>
    <t>11.04.2025-15.04.2025</t>
  </si>
  <si>
    <t>11.04.2025, 14.04.2025  Контур.Толк</t>
  </si>
  <si>
    <t>Современное ценообразование и сметное нормирование. Основные аспекты и актуальные вопросы составления и применения сметной документации</t>
  </si>
  <si>
    <t>Москва</t>
  </si>
  <si>
    <t>отмена</t>
  </si>
  <si>
    <t>28.04.2025, 29.04.2025  Контур.Толк</t>
  </si>
  <si>
    <t>01.04.2025, 02.04.2025  Контур.Толк</t>
  </si>
  <si>
    <t>03.04.2025-04.04.2025</t>
  </si>
  <si>
    <t>04.04.2025 Контур.Толк</t>
  </si>
  <si>
    <t>Абросимов 4 Контур.Толк + уч материал </t>
  </si>
  <si>
    <t xml:space="preserve">07.04.2025-11.04.2025                  </t>
  </si>
  <si>
    <t>07.04.2025, 08.04.2025, 09.04.2052 Контур.Толк</t>
  </si>
  <si>
    <t>10.04.2025, 11.04.2025  Контур.Толк</t>
  </si>
  <si>
    <t xml:space="preserve">08.04.2025-10.04.2025                  </t>
  </si>
  <si>
    <t>09.04.2025  Контур.Толк</t>
  </si>
  <si>
    <t>10.04.2025 Контур.Толк</t>
  </si>
  <si>
    <t>11.04.2025 Голицыно</t>
  </si>
  <si>
    <t>Абросимов 11 Голицыно</t>
  </si>
  <si>
    <t xml:space="preserve">14.04.2025-18.04.2025                  </t>
  </si>
  <si>
    <t>17.04.2025, 18.04.2025  Контур.Толк</t>
  </si>
  <si>
    <t>22.04.2025, 23.04.2025  Контур.Толк</t>
  </si>
  <si>
    <t xml:space="preserve">23.04.2025-25.04.2025                  </t>
  </si>
  <si>
    <t>24.04.2025  Контур.Толк</t>
  </si>
  <si>
    <t>25.04.2025 Контур.Толк</t>
  </si>
  <si>
    <t xml:space="preserve">Абросимов 24, 25 Контур.Толк + уч материал </t>
  </si>
  <si>
    <t>Химки</t>
  </si>
  <si>
    <t>02.04.2025, 09.04.2025, 16.04.2025, 23.04.2025, 06.05.2025, 14.05.2025, 21.05.2025, 28.05.2025, 06.08.2025, 13.08.2025, 20.08.2025, 27.08.2025, 03.09.2025, 10.09.2025, 17.09.2025, 24.09.2025, 01.10.2025, 09.10.2025, 15.10.2025, 22.10.2025</t>
  </si>
  <si>
    <t>01.04.2025, 02.04.2025,  03.04.2025</t>
  </si>
  <si>
    <t>Рожнов 1, 2, 3 Голицыно</t>
  </si>
  <si>
    <t xml:space="preserve">Потехина 21, 22 Контур.Толк </t>
  </si>
  <si>
    <t xml:space="preserve">Потехина 29, 30 Контур.Толк </t>
  </si>
  <si>
    <t>04.04.2025-09.04.2025</t>
  </si>
  <si>
    <t>04.04.2025, 07.04.2025  Контур.Толк</t>
  </si>
  <si>
    <t>09.04.2025 Томилино</t>
  </si>
  <si>
    <t>15.04.2025 Щелково</t>
  </si>
  <si>
    <t>10.04.2025 Томилино</t>
  </si>
  <si>
    <t xml:space="preserve"> Рожнов 10 Томилино</t>
  </si>
  <si>
    <t>11.04.2025-16.04.2025</t>
  </si>
  <si>
    <t>16.04.2025 Щелково</t>
  </si>
  <si>
    <t>Рожнов 11, 14  Контур.Толк   Рожнов  16 Щелково</t>
  </si>
  <si>
    <t>17.04.2025  Щелково</t>
  </si>
  <si>
    <t>Рожнов 17 Щелково</t>
  </si>
  <si>
    <t>21.04.2025, 22.04.2025  Контур.Толк</t>
  </si>
  <si>
    <t>24.04.2025 Мытищи</t>
  </si>
  <si>
    <t>25.04.2025 Мытищи</t>
  </si>
  <si>
    <t xml:space="preserve"> Рожнов 25 Мытищи</t>
  </si>
  <si>
    <t>29.04.2025 Сергиев Посад</t>
  </si>
  <si>
    <t>Рожнов 29  Сергиев Посад</t>
  </si>
  <si>
    <t>Управление надежностью и устойчивостью Единой энергетической системы в условиях физических угроз, техногенных аварий, экстремальных природных явлений: опыт, проблемы и пути их решения</t>
  </si>
  <si>
    <t xml:space="preserve">03.04.2025 Павловский Посад </t>
  </si>
  <si>
    <t xml:space="preserve">16.04.2025-18.04.2025                  </t>
  </si>
  <si>
    <t>16.04.2025, 17.04.2025  Контур.Толк</t>
  </si>
  <si>
    <t>18.04.2025 Щелково</t>
  </si>
  <si>
    <t>Абросимов 16, 17 Контур.Толк Рожнов 18 Щелково</t>
  </si>
  <si>
    <t xml:space="preserve">21.04.2025-23.04.2025                  </t>
  </si>
  <si>
    <t>23.04.2025 Щелково</t>
  </si>
  <si>
    <t>07.04.2025-09.04.2025</t>
  </si>
  <si>
    <t>07.04.2025, 08.04.2025  Контур.Толк</t>
  </si>
  <si>
    <t>08.04.2025 Красногорск</t>
  </si>
  <si>
    <t>16.04.2025-18.04.2025</t>
  </si>
  <si>
    <t>08.04.2025-18.04.2025</t>
  </si>
  <si>
    <t>08.04.2025, 09.04.2025 Контур.Толк , 10.04.2025, 11.04.2025, 14.04.2025, 15.04.2025, 16.04.2025,  ИНДИГО</t>
  </si>
  <si>
    <t xml:space="preserve">17.04.2025, 18.04.2025  Контур.Толк </t>
  </si>
  <si>
    <t>22.04.2025-24.04.2025</t>
  </si>
  <si>
    <t>24.04.2025 Контур.Толк</t>
  </si>
  <si>
    <t>Кожаева 22, 23, 24 Контур.Толк</t>
  </si>
  <si>
    <t>29.04.2025 Контур.Толк</t>
  </si>
  <si>
    <t>Дзюба 18 Контур.Толк, Потехина 16, 17 Контур.Толк,   Абросимов 14, 15 Контур.Толк</t>
  </si>
  <si>
    <t>09.04.2025 Контур.Толк</t>
  </si>
  <si>
    <t>10.04.2025-11.04.2025</t>
  </si>
  <si>
    <t>11.04.2025 Щелково</t>
  </si>
  <si>
    <t>Дмитриев  7, 8, 9 Контур.Толк</t>
  </si>
  <si>
    <t>16.04.2025-17.04.2025</t>
  </si>
  <si>
    <t>Минц И.Е 16, 17 Контур.Толк Минц 23 Щелково + Минц 22 уч материал</t>
  </si>
  <si>
    <t>15.04.2025 Контур.Толк</t>
  </si>
  <si>
    <t>25.04.2025-29.04.2025</t>
  </si>
  <si>
    <t>25.04.2025, 28.04.2025  Контур.Толк</t>
  </si>
  <si>
    <t>28.04.2025-30.04.2025</t>
  </si>
  <si>
    <t>01.04.2025-21.04.2025</t>
  </si>
  <si>
    <t>01.04.2025, 02.04.2025,  03.04.2025 Контур.Толк</t>
  </si>
  <si>
    <t>14.04.2025-21.04.2025</t>
  </si>
  <si>
    <t>01.04.2025-17.04.2025</t>
  </si>
  <si>
    <t>11.04.2025-17.04.2025</t>
  </si>
  <si>
    <t>04.04.2025-05.05.2025</t>
  </si>
  <si>
    <t>04.04.2025, 08.04.2025,  09.04.2025, 10.04.2025, 11.04.2025 Контур.Толк</t>
  </si>
  <si>
    <t>04.04.2025, 08.04.2025,  09.04.2025, 10.04.2025 Контур.Толк</t>
  </si>
  <si>
    <t>04.04.2025-16.04.2025</t>
  </si>
  <si>
    <t>17.04.2025 Томилино</t>
  </si>
  <si>
    <t>16.04.2025, 18.04.2025  Контур.Толк</t>
  </si>
  <si>
    <t>17.04.2025-18.04.2025</t>
  </si>
  <si>
    <t>04.04.2025  Щелково</t>
  </si>
  <si>
    <t>Потанина 4 Щелково</t>
  </si>
  <si>
    <t>24.04.2024-25.04.2024</t>
  </si>
  <si>
    <t>16.04.202</t>
  </si>
  <si>
    <t>16.04.202 Томилино</t>
  </si>
  <si>
    <t>Пономарев 16 Томилино</t>
  </si>
  <si>
    <t>01.04.2025-02.04.2025</t>
  </si>
  <si>
    <t>02.04.2025 Щелково</t>
  </si>
  <si>
    <t xml:space="preserve">01.04.2025-03.04.2025                  </t>
  </si>
  <si>
    <t>Дзюба 1, 2 Контур.Толк Дзюба 3  Щелково</t>
  </si>
  <si>
    <t xml:space="preserve">02.04.2025-04.04.2025                  </t>
  </si>
  <si>
    <t>02.04.2025, 03.04.2025  Контур.Толк</t>
  </si>
  <si>
    <t xml:space="preserve">Андронова 2, 3, 4 Контур.Толк </t>
  </si>
  <si>
    <t>07.04.2025   Контур.Толк</t>
  </si>
  <si>
    <t>09.04.2025, 11.04.2025 Контур.Толк</t>
  </si>
  <si>
    <t>Андронова 7, 9, 11 Контур.Толк + уч материал</t>
  </si>
  <si>
    <t xml:space="preserve">21.04.2025-25.04.2025                  </t>
  </si>
  <si>
    <t>21.04.2025   Контур.Толк</t>
  </si>
  <si>
    <t>24.04.2025, 25.04.2025 Контур.Толк</t>
  </si>
  <si>
    <t>Андронова 21, 24, 25 Контур.Толк + уч материал</t>
  </si>
  <si>
    <t>Обеспечение экологической безопасности руководителями и специалистами экологических служб и систем экологического контроля</t>
  </si>
  <si>
    <t>04.04.2025-10.04.2025</t>
  </si>
  <si>
    <t>Абросимов 9, 23</t>
  </si>
  <si>
    <t>24.04.2025 Щелково</t>
  </si>
  <si>
    <t>30.04.2025 Сергиев Посад</t>
  </si>
  <si>
    <t>21.04.2025, 23.04.2025  Контур.Толк</t>
  </si>
  <si>
    <t>22.04.2025 Щелково</t>
  </si>
  <si>
    <t>Абросимов 21 Контур.Толк, Потанина 23 Контур.Толк Потанина 22 Щелково</t>
  </si>
  <si>
    <t>14.04.2025, 15.04.2025, 16.04.2025 Контур.Толк</t>
  </si>
  <si>
    <t>30.04.2025 Голицыно</t>
  </si>
  <si>
    <t>02.04.2025-04.04.2025</t>
  </si>
  <si>
    <t>Рожнов 4, 7 Контур.Толк,  Потанина   9  Томилино</t>
  </si>
  <si>
    <t>08.04.2025 Голицыно</t>
  </si>
  <si>
    <t>07.04.2025 — 24.04.2025</t>
  </si>
  <si>
    <t>14.04.2025 - 18.04.2025 онлайн подключение</t>
  </si>
  <si>
    <t>Пользователь Smeta.RU</t>
  </si>
  <si>
    <t>21.04.2025 – 28.04.2025</t>
  </si>
  <si>
    <t>21.04.2025 – 25.04.2025</t>
  </si>
  <si>
    <t>Управленческие навыки руководителя среднего звена</t>
  </si>
  <si>
    <t>21.04.2025-24.04.2025</t>
  </si>
  <si>
    <t>Рожнов 21, 22  Контур.Толк   Рожнов 24 Мытищи</t>
  </si>
  <si>
    <t>04.04.2025, 07.04.2025  Контур.Толк</t>
  </si>
  <si>
    <t>Рожнов 4, 7 Контур.Толк, Рожнов  8  Голицыно</t>
  </si>
  <si>
    <t>01.04.2025, 02.04.2025  Контур.Толк</t>
  </si>
  <si>
    <t>03.04.2025 Павловский Посад </t>
  </si>
  <si>
    <t>Абросимов 1, 2 Контур.Толк,   Потанина 3 Павловский Посад </t>
  </si>
  <si>
    <r>
      <t xml:space="preserve">30.04.2025 </t>
    </r>
    <r>
      <rPr>
        <sz val="9"/>
        <color rgb="FFFF0000"/>
        <rFont val="Times New Roman"/>
        <family val="1"/>
        <charset val="204"/>
      </rPr>
      <t>Голицыно</t>
    </r>
  </si>
  <si>
    <r>
      <t xml:space="preserve">Балахонцев 8, 9, 17, 18  Контур.Толк + </t>
    </r>
    <r>
      <rPr>
        <sz val="9"/>
        <color rgb="FFFF0000"/>
        <rFont val="Times New Roman"/>
        <family val="1"/>
        <charset val="204"/>
      </rPr>
      <t xml:space="preserve">Зиновьев </t>
    </r>
    <r>
      <rPr>
        <sz val="9"/>
        <rFont val="Times New Roman"/>
        <family val="1"/>
        <charset val="204"/>
      </rPr>
      <t>ИНДИГО</t>
    </r>
  </si>
  <si>
    <t>Мевшая И.В.</t>
  </si>
  <si>
    <t>Стецко А.А.</t>
  </si>
  <si>
    <t>Галицкая Н.В.</t>
  </si>
  <si>
    <r>
      <rPr>
        <sz val="8"/>
        <color rgb="FFFF0000"/>
        <rFont val="Times New Roman"/>
        <family val="1"/>
        <charset val="204"/>
      </rPr>
      <t xml:space="preserve">Герасимов- </t>
    </r>
    <r>
      <rPr>
        <sz val="8"/>
        <rFont val="Times New Roman"/>
        <family val="1"/>
        <charset val="204"/>
      </rPr>
      <t>подтвердил 02 апреля – самостоятельная работа участников с учебно-методическими материалами НП «КОНЦ ЕЭС» по теме семинара-конференции, 03 апреля – очная / дистанционная часть семинара-конференции (формат – по выбору участников)</t>
    </r>
  </si>
  <si>
    <t>Актуальные вопросы земельного законодательства</t>
  </si>
  <si>
    <r>
      <rPr>
        <sz val="8"/>
        <color rgb="FFFF0000"/>
        <rFont val="Times New Roman"/>
        <family val="1"/>
        <charset val="204"/>
      </rPr>
      <t>Кузьмин А.</t>
    </r>
    <r>
      <rPr>
        <sz val="8"/>
        <rFont val="Times New Roman"/>
        <family val="1"/>
        <charset val="204"/>
      </rPr>
      <t xml:space="preserve"> через ЖКХ вне планаОнлайн подключение: 28-30.04.2025</t>
    </r>
  </si>
  <si>
    <t>Главный инженер проекта  по организации архитектурно-строительного проектирования</t>
  </si>
  <si>
    <t xml:space="preserve">Толстова и Тимошенко </t>
  </si>
  <si>
    <t>Зверев, Метаксуди Ленинский проспект, д. 38А, город Москва</t>
  </si>
  <si>
    <t>07.04.2025 — 25.04.2025</t>
  </si>
  <si>
    <r>
      <t>раменский онлайн, онлайн с 7 апреля</t>
    </r>
    <r>
      <rPr>
        <sz val="8"/>
        <color rgb="FFFF0000"/>
        <rFont val="Times New Roman"/>
        <family val="1"/>
        <charset val="204"/>
      </rPr>
      <t>Степанов Егор - АУП</t>
    </r>
    <r>
      <rPr>
        <sz val="8"/>
        <rFont val="Times New Roman"/>
        <family val="1"/>
        <charset val="204"/>
      </rPr>
      <t>https://academyit.ru/courses/linux/</t>
    </r>
  </si>
  <si>
    <r>
      <t xml:space="preserve">Московская область, г. Химки, мкр. Новогорск, ул. Соколовская, стр. 1А, ФГБВОУ ВО «Академия гражданской защиты МЧС России», Институт специальной подготовки (Административный корпус). Начало занятий в 9.00 часов </t>
    </r>
    <r>
      <rPr>
        <sz val="8"/>
        <color rgb="FFFF0000"/>
        <rFont val="Times New Roman"/>
        <family val="1"/>
        <charset val="204"/>
      </rPr>
      <t>Синица</t>
    </r>
  </si>
  <si>
    <t>14.04.2025 - 21.04.2025 </t>
  </si>
  <si>
    <r>
      <rPr>
        <sz val="9"/>
        <color rgb="FFFF0000"/>
        <rFont val="Times New Roman"/>
        <family val="1"/>
        <charset val="204"/>
      </rPr>
      <t>Павлова Мытищи-дистант, Аббясова АУП</t>
    </r>
    <r>
      <rPr>
        <sz val="9"/>
        <rFont val="Times New Roman"/>
        <family val="1"/>
        <charset val="204"/>
      </rPr>
      <t xml:space="preserve"> Москва, ул. Бакунинская 41, стр.1, подъезд 1, Учебный класс ГК "СтройСофт" 2-й этаж</t>
    </r>
  </si>
  <si>
    <t> 14.04.2025 -28.04.2025</t>
  </si>
  <si>
    <t> 14.04.2025 -25.04.2025</t>
  </si>
  <si>
    <t>Санкт-Петербург, ул. Авиационная, д. 23? Чернов АУП перенос на июнь, стоимость 42900, ПЭИПК</t>
  </si>
  <si>
    <t>отмена обучения, вакансия</t>
  </si>
  <si>
    <r>
      <rPr>
        <sz val="8"/>
        <color rgb="FFFF0000"/>
        <rFont val="Times New Roman"/>
        <family val="1"/>
        <charset val="204"/>
      </rPr>
      <t>период  02.06-04.06:</t>
    </r>
    <r>
      <rPr>
        <sz val="8"/>
        <rFont val="Times New Roman"/>
        <family val="1"/>
        <charset val="204"/>
      </rPr>
      <t xml:space="preserve"> 02.06-04.06        
                                                22.10-24.10          
</t>
    </r>
  </si>
  <si>
    <t>отмена обучения, учебный центр МАСКОМ</t>
  </si>
  <si>
    <t>отмена группы</t>
  </si>
  <si>
    <t>Тизяев УЦ ООО "ТКБ Интерсертифика" Москва, ул. Архитектора Власова, д. 33</t>
  </si>
  <si>
    <t> 01.04.2025- 16.04.2025</t>
  </si>
  <si>
    <t>Иванова ксения  согласовать</t>
  </si>
  <si>
    <t> 07.04.2025 -21.04.2025 </t>
  </si>
  <si>
    <t> 07.04.2025 -18.04.2025 </t>
  </si>
  <si>
    <t>СПб, Ленинский пр. д. 89, 2 этаж, кафедра РЗА. Нестеркин- подтвердил очно отпуск с 14-18.04, адрес</t>
  </si>
  <si>
    <t>раменский, одинцово  дистантhttps://tehstd.ru/courses/povyshenie-kvalifikatsii/energetika-pk/organizatsiya-ucheta-i-realizatsii-elektricheskoy-energii-72akk-ch-/</t>
  </si>
  <si>
    <t>Лунева согласовать, перенос на май</t>
  </si>
  <si>
    <t>нужно турбо сметазамена смета руcvtnf heУниверситет Минстроя (с практической частью Гранд смета)</t>
  </si>
  <si>
    <t>перенос на май вакансии</t>
  </si>
  <si>
    <t>Лепешева отмена</t>
  </si>
  <si>
    <t>ПЭИПК  02.04-09.04.2025, дистант 2 человека - только очно, там 80% курса практика</t>
  </si>
  <si>
    <t xml:space="preserve"> в маеПЭИПК, задублировано</t>
  </si>
  <si>
    <t>группа не менее 10 чел</t>
  </si>
  <si>
    <t>Баранова И.О. 14, 15, 16, 17, 18 Контур.Толк, Колобродов 22, 23, 24 Контур.Толк</t>
  </si>
  <si>
    <t>24, 25, 28, 29, 30 Контур.Толк</t>
  </si>
  <si>
    <t>1, 2, 3 Контур.Толк</t>
  </si>
  <si>
    <t>7, Зиновьев 8 Контур.Толк, 9, 10, 11 Голицыно</t>
  </si>
  <si>
    <t>14, 15, 16, 17, 18 Контур.Толк</t>
  </si>
  <si>
    <t xml:space="preserve"> Зиновьев 7,8 Контур.Толк, 9, 10, 11 Голицыно</t>
  </si>
  <si>
    <t>Абросимов 14, 15, 16, 17, 18 Контур.Толк</t>
  </si>
  <si>
    <t>Сухотин 1, 2, 3 Контур.Толк</t>
  </si>
  <si>
    <t>посмотреть образование</t>
  </si>
  <si>
    <t>01.04.2025-09.04.2025</t>
  </si>
  <si>
    <t>Рожнов 4, 7 Контур.Толк,  Потанина  9  Томилино</t>
  </si>
  <si>
    <r>
      <t xml:space="preserve">Родионова 22, 23 Контур.Толк, </t>
    </r>
    <r>
      <rPr>
        <sz val="9"/>
        <color rgb="FFFF0000"/>
        <rFont val="Times New Roman"/>
        <family val="1"/>
        <charset val="204"/>
      </rPr>
      <t>Потанина 24 Щелково</t>
    </r>
  </si>
  <si>
    <t>Потанина 11 Щелково</t>
  </si>
  <si>
    <t>Потанина 2 Щелково</t>
  </si>
  <si>
    <t xml:space="preserve">Домодедово </t>
  </si>
  <si>
    <r>
      <rPr>
        <sz val="9"/>
        <color rgb="FFFF0000"/>
        <rFont val="Times New Roman"/>
        <family val="1"/>
        <charset val="204"/>
      </rPr>
      <t>Аведов 25, 28, 2</t>
    </r>
    <r>
      <rPr>
        <sz val="9"/>
        <rFont val="Times New Roman"/>
        <family val="1"/>
        <charset val="204"/>
      </rPr>
      <t>9  Контур.Толк</t>
    </r>
  </si>
  <si>
    <r>
      <t xml:space="preserve">Дзюба 7 Контур.Толк, Потехина 9  Контур.Толк,  Родионова 8 Контур.Толк,    Рожнов 10 Контур.Толк,  </t>
    </r>
    <r>
      <rPr>
        <b/>
        <sz val="9"/>
        <color rgb="FFFF0000"/>
        <rFont val="Times New Roman"/>
        <family val="1"/>
        <charset val="204"/>
      </rPr>
      <t> </t>
    </r>
    <r>
      <rPr>
        <sz val="9"/>
        <color theme="1"/>
        <rFont val="Times New Roman"/>
        <family val="1"/>
        <charset val="204"/>
      </rPr>
      <t>Абросимов  11 Контур.Толк</t>
    </r>
  </si>
  <si>
    <r>
      <rPr>
        <sz val="9"/>
        <color rgb="FFFF0000"/>
        <rFont val="Times New Roman"/>
        <family val="1"/>
        <charset val="204"/>
      </rPr>
      <t>Аведов 11,  14,</t>
    </r>
    <r>
      <rPr>
        <sz val="9"/>
        <rFont val="Times New Roman"/>
        <family val="1"/>
        <charset val="204"/>
      </rPr>
      <t xml:space="preserve"> Контур.Толк </t>
    </r>
    <r>
      <rPr>
        <sz val="9"/>
        <color rgb="FFFF0000"/>
        <rFont val="Times New Roman"/>
        <family val="1"/>
        <charset val="204"/>
      </rPr>
      <t>Потанина 15 Щелково</t>
    </r>
  </si>
  <si>
    <r>
      <t xml:space="preserve">Родионова 4,  7, Контур.Толк </t>
    </r>
    <r>
      <rPr>
        <sz val="9"/>
        <color rgb="FFFF0000"/>
        <rFont val="Times New Roman"/>
        <family val="1"/>
        <charset val="204"/>
      </rPr>
      <t>Потанина 8 Красногорск</t>
    </r>
  </si>
  <si>
    <t>филиал</t>
  </si>
  <si>
    <r>
      <t xml:space="preserve"> Сухотин 4 Контур.Толк      </t>
    </r>
    <r>
      <rPr>
        <sz val="9"/>
        <color rgb="FFFF0000"/>
        <rFont val="Times New Roman"/>
        <family val="1"/>
        <charset val="204"/>
      </rPr>
      <t>8 Контур.Толк</t>
    </r>
    <r>
      <rPr>
        <sz val="9"/>
        <rFont val="Times New Roman"/>
        <family val="1"/>
        <charset val="204"/>
      </rPr>
      <t xml:space="preserve">,                    Рожнов 9 Контур.Толк, Андронова 10 Контур.Толк , </t>
    </r>
  </si>
  <si>
    <t>  14.04.2025 - 18.04.2025 онлайн подключение</t>
  </si>
  <si>
    <t>14.04.2025 - 25.04.2025 онлайн подключение</t>
  </si>
  <si>
    <t xml:space="preserve">14.04.2025 - 28.04.2025 </t>
  </si>
  <si>
    <t xml:space="preserve">Специалист по базам данных PostgreSQL </t>
  </si>
  <si>
    <t>02.04.2025 - 16.04.2025</t>
  </si>
  <si>
    <t>02.04.2025 - 04.04.2025        и                  14.04.2025 - 15.04.2025 онлайн подключение</t>
  </si>
  <si>
    <r>
      <rPr>
        <sz val="9"/>
        <color rgb="FFFF0000"/>
        <rFont val="Times New Roman"/>
        <family val="1"/>
        <charset val="204"/>
      </rPr>
      <t xml:space="preserve">28.04.2025 </t>
    </r>
    <r>
      <rPr>
        <sz val="9"/>
        <rFont val="Times New Roman"/>
        <family val="1"/>
        <charset val="204"/>
      </rPr>
      <t>Контур.Толк</t>
    </r>
  </si>
  <si>
    <r>
      <rPr>
        <sz val="9"/>
        <color rgb="FFFF0000"/>
        <rFont val="Times New Roman"/>
        <family val="1"/>
        <charset val="204"/>
      </rPr>
      <t xml:space="preserve">25.04.2025  </t>
    </r>
    <r>
      <rPr>
        <sz val="9"/>
        <rFont val="Times New Roman"/>
        <family val="1"/>
        <charset val="204"/>
      </rPr>
      <t>Контур.Толк</t>
    </r>
  </si>
  <si>
    <t>25.04.2025-28.04.2025</t>
  </si>
  <si>
    <t xml:space="preserve">Кожаева 25, 28 Контур.Толк </t>
  </si>
  <si>
    <r>
      <rPr>
        <sz val="9"/>
        <color rgb="FFFF0000"/>
        <rFont val="Times New Roman"/>
        <family val="1"/>
        <charset val="204"/>
      </rPr>
      <t>Кожаева</t>
    </r>
    <r>
      <rPr>
        <sz val="9"/>
        <rFont val="Times New Roman"/>
        <family val="1"/>
        <charset val="204"/>
      </rPr>
      <t xml:space="preserve"> 1, 2 Контур.Толк,   </t>
    </r>
    <r>
      <rPr>
        <sz val="9"/>
        <color rgb="FFFF0000"/>
        <rFont val="Times New Roman"/>
        <family val="1"/>
        <charset val="204"/>
      </rPr>
      <t xml:space="preserve">Потанина 3 Павловский Посад </t>
    </r>
  </si>
  <si>
    <t>Потанина  25 Щелково + уч материал</t>
  </si>
  <si>
    <t>21.04.2024-22.04.2024</t>
  </si>
  <si>
    <t>22.04.2024 Домодедово</t>
  </si>
  <si>
    <t>Рожнов  22 Домодедово</t>
  </si>
  <si>
    <r>
      <rPr>
        <b/>
        <sz val="9"/>
        <color rgb="FF00B0F0"/>
        <rFont val="Times New Roman"/>
        <family val="1"/>
        <charset val="204"/>
      </rPr>
      <t xml:space="preserve">Калакуцкий </t>
    </r>
    <r>
      <rPr>
        <b/>
        <sz val="9"/>
        <color rgb="FFFF0000"/>
        <rFont val="Times New Roman"/>
        <family val="1"/>
        <charset val="204"/>
      </rPr>
      <t>9 Контур.Толк, Калакуцкий 10 Контур.Толк +</t>
    </r>
    <r>
      <rPr>
        <b/>
        <sz val="9"/>
        <rFont val="Times New Roman"/>
        <family val="1"/>
        <charset val="204"/>
      </rPr>
      <t xml:space="preserve"> уч материал </t>
    </r>
  </si>
  <si>
    <t>02.04.2025-24.09.2025</t>
  </si>
  <si>
    <t xml:space="preserve">02.04.2025, 09.04.2025, 16.04.2025, 23.04.2025, 06.05.2025, 14.05.2025, 21.05.2025, 28.05.2025, 06.08.2025, 13.08.2025, 20.08.2025, 27.08.2025, 03.09.2025, 10.09.2025, 17.09.2025, 24.09.2025, </t>
  </si>
  <si>
    <t>15.04.2025 - 18.04.2025</t>
  </si>
  <si>
    <t>15.04.2025 - 17.04.2025 онлайн-трансляция     с 10:00 до 17:00 </t>
  </si>
  <si>
    <t>пн, 09:30 — чт, 16:30</t>
  </si>
  <si>
    <r>
      <rPr>
        <sz val="9"/>
        <color rgb="FFFF0000"/>
        <rFont val="Times New Roman"/>
        <family val="1"/>
        <charset val="204"/>
      </rPr>
      <t>Калакуцкий 16</t>
    </r>
    <r>
      <rPr>
        <sz val="9"/>
        <rFont val="Times New Roman"/>
        <family val="1"/>
        <charset val="204"/>
      </rPr>
      <t xml:space="preserve"> Контур.Толк+ Зиновьев ИНДИГО</t>
    </r>
  </si>
  <si>
    <t>16.04.2025 Контур.Толк</t>
  </si>
  <si>
    <t>15.04.2025-16.04.2025 ИНДИГО</t>
  </si>
  <si>
    <r>
      <t>Родионова 29 Контур.Толк Абросимов</t>
    </r>
    <r>
      <rPr>
        <sz val="9"/>
        <color rgb="FF00B050"/>
        <rFont val="Times New Roman"/>
        <family val="1"/>
        <charset val="204"/>
      </rPr>
      <t xml:space="preserve"> 28</t>
    </r>
    <r>
      <rPr>
        <sz val="9"/>
        <rFont val="Times New Roman"/>
        <family val="1"/>
        <charset val="204"/>
      </rPr>
      <t xml:space="preserve"> Контур.Толк, Рожнов 30 </t>
    </r>
    <r>
      <rPr>
        <sz val="9"/>
        <color rgb="FFFF0000"/>
        <rFont val="Times New Roman"/>
        <family val="1"/>
        <charset val="204"/>
      </rPr>
      <t>Голицыно</t>
    </r>
  </si>
  <si>
    <r>
      <t xml:space="preserve">Родионова 29 Контур.Толк, </t>
    </r>
    <r>
      <rPr>
        <sz val="9"/>
        <color rgb="FF00B050"/>
        <rFont val="Times New Roman"/>
        <family val="1"/>
        <charset val="204"/>
      </rPr>
      <t xml:space="preserve">Абросимов 28 </t>
    </r>
    <r>
      <rPr>
        <sz val="9"/>
        <rFont val="Times New Roman"/>
        <family val="1"/>
        <charset val="204"/>
      </rPr>
      <t xml:space="preserve">Контур.Толк, Рожнов 30 </t>
    </r>
    <r>
      <rPr>
        <sz val="9"/>
        <color rgb="FFFF0000"/>
        <rFont val="Times New Roman"/>
        <family val="1"/>
        <charset val="204"/>
      </rPr>
      <t>Голицыно</t>
    </r>
  </si>
  <si>
    <r>
      <t xml:space="preserve">Родионова 29 Контур.Толк, </t>
    </r>
    <r>
      <rPr>
        <sz val="9"/>
        <color rgb="FF00B050"/>
        <rFont val="Times New Roman"/>
        <family val="1"/>
        <charset val="204"/>
      </rPr>
      <t>Абросимов 28</t>
    </r>
    <r>
      <rPr>
        <sz val="9"/>
        <rFont val="Times New Roman"/>
        <family val="1"/>
        <charset val="204"/>
      </rPr>
      <t xml:space="preserve"> Контур.Толк, </t>
    </r>
    <r>
      <rPr>
        <sz val="9"/>
        <color rgb="FFFF0000"/>
        <rFont val="Times New Roman"/>
        <family val="1"/>
        <charset val="204"/>
      </rPr>
      <t>Потанина 30 Сергиев Посад</t>
    </r>
  </si>
  <si>
    <r>
      <t xml:space="preserve">Родионова 29 Контур.Толк, </t>
    </r>
    <r>
      <rPr>
        <sz val="9"/>
        <color rgb="FF00B050"/>
        <rFont val="Times New Roman"/>
        <family val="1"/>
        <charset val="204"/>
      </rPr>
      <t xml:space="preserve">Абросимов 28 </t>
    </r>
    <r>
      <rPr>
        <sz val="9"/>
        <rFont val="Times New Roman"/>
        <family val="1"/>
        <charset val="204"/>
      </rPr>
      <t xml:space="preserve">Контур.Толк, </t>
    </r>
    <r>
      <rPr>
        <sz val="9"/>
        <color rgb="FFFF0000"/>
        <rFont val="Times New Roman"/>
        <family val="1"/>
        <charset val="204"/>
      </rPr>
      <t>Рожнов 30 Голицыно</t>
    </r>
  </si>
  <si>
    <t>Рожнов 24 Мытищи</t>
  </si>
  <si>
    <t>Эксплуатация трансформаторного оборудования</t>
  </si>
  <si>
    <t>07.04.2025- 21.04.2025</t>
  </si>
  <si>
    <t>Зиновьев 7,8 Контур.Толк, 9, 10 Голицыно</t>
  </si>
  <si>
    <t xml:space="preserve"> Сухотин 7 Контур.Толк,    8, 9, 10, 11 + уч.материал</t>
  </si>
  <si>
    <t xml:space="preserve"> Сухотин 7 Контур.Толк,    8, 9, 10 + уч.материал</t>
  </si>
  <si>
    <t xml:space="preserve"> Зиновьев 14, 15, 16, 17, 18 Контур.Толк</t>
  </si>
  <si>
    <t xml:space="preserve"> Зиновьев 14, 15, 16, 17 Контур.Толк</t>
  </si>
  <si>
    <r>
      <t xml:space="preserve"> Сухотин 4 Контур.Толк     </t>
    </r>
    <r>
      <rPr>
        <sz val="9"/>
        <color rgb="FFFF0000"/>
        <rFont val="Times New Roman"/>
        <family val="1"/>
        <charset val="204"/>
      </rPr>
      <t>Рожнов</t>
    </r>
    <r>
      <rPr>
        <sz val="9"/>
        <rFont val="Times New Roman"/>
        <family val="1"/>
        <charset val="204"/>
      </rPr>
      <t xml:space="preserve"> </t>
    </r>
    <r>
      <rPr>
        <sz val="9"/>
        <color rgb="FFFF0000"/>
        <rFont val="Times New Roman"/>
        <family val="1"/>
        <charset val="204"/>
      </rPr>
      <t>8 Контур.Толк,</t>
    </r>
    <r>
      <rPr>
        <sz val="9"/>
        <rFont val="Times New Roman"/>
        <family val="1"/>
        <charset val="204"/>
      </rPr>
      <t xml:space="preserve">                    Рожнов 9 Контур.Толк, Андронова 10 Контур.Толк , Андронова 14 уч.материал</t>
    </r>
  </si>
  <si>
    <r>
      <rPr>
        <sz val="9"/>
        <color rgb="FFFF0000"/>
        <rFont val="Times New Roman"/>
        <family val="1"/>
        <charset val="204"/>
      </rPr>
      <t>Абросимов</t>
    </r>
    <r>
      <rPr>
        <sz val="9"/>
        <rFont val="Times New Roman"/>
        <family val="1"/>
        <charset val="204"/>
      </rPr>
      <t xml:space="preserve"> 21, 22, 24 Контур.Толк, 23  уч. материал</t>
    </r>
  </si>
  <si>
    <r>
      <rPr>
        <sz val="9"/>
        <color rgb="FFFF0000"/>
        <rFont val="Times New Roman"/>
        <family val="1"/>
        <charset val="204"/>
      </rPr>
      <t>Абросимов</t>
    </r>
    <r>
      <rPr>
        <sz val="9"/>
        <rFont val="Times New Roman"/>
        <family val="1"/>
        <charset val="204"/>
      </rPr>
      <t xml:space="preserve"> 21, 22, 24, 25 Контур.Толк, 23  уч. материал</t>
    </r>
  </si>
  <si>
    <t>28, 29 Контур.Толк</t>
  </si>
  <si>
    <t>Безопасные методы и приемы выполнения работ, связанные с эксплуатацией тепловых энергоустановок</t>
  </si>
  <si>
    <t>28.04.2025- 30.04.2025</t>
  </si>
  <si>
    <t>30.04.2025 Контур Толк</t>
  </si>
  <si>
    <t>29.04.2025 Контур Толк</t>
  </si>
  <si>
    <r>
      <t xml:space="preserve">Родионова  16,18 Контур.Толк,  </t>
    </r>
    <r>
      <rPr>
        <sz val="9"/>
        <color rgb="FFFF0000"/>
        <rFont val="Times New Roman"/>
        <family val="1"/>
        <charset val="204"/>
      </rPr>
      <t>Потанина 17</t>
    </r>
    <r>
      <rPr>
        <sz val="9"/>
        <rFont val="Times New Roman"/>
        <family val="1"/>
        <charset val="204"/>
      </rPr>
      <t xml:space="preserve">  Томилино</t>
    </r>
  </si>
  <si>
    <r>
      <t xml:space="preserve">Родионова  16,18 Контур.Толк, </t>
    </r>
    <r>
      <rPr>
        <sz val="9"/>
        <color rgb="FFFF0000"/>
        <rFont val="Times New Roman"/>
        <family val="1"/>
        <charset val="204"/>
      </rPr>
      <t>Потанина 17</t>
    </r>
    <r>
      <rPr>
        <sz val="9"/>
        <rFont val="Times New Roman"/>
        <family val="1"/>
        <charset val="204"/>
      </rPr>
      <t xml:space="preserve">  Томилино</t>
    </r>
  </si>
  <si>
    <r>
      <t xml:space="preserve">Родионова 16, 18 Контур.Толк, </t>
    </r>
    <r>
      <rPr>
        <sz val="9"/>
        <color rgb="FFFF0000"/>
        <rFont val="Times New Roman"/>
        <family val="1"/>
        <charset val="204"/>
      </rPr>
      <t>Потанина 17  Томилино</t>
    </r>
  </si>
  <si>
    <t>14.04.2025 - 24.04.2025</t>
  </si>
  <si>
    <t>доп.группа от 08.04.2025</t>
  </si>
  <si>
    <r>
      <rPr>
        <sz val="9"/>
        <color rgb="FFFF0000"/>
        <rFont val="Times New Roman"/>
        <family val="1"/>
        <charset val="204"/>
      </rPr>
      <t xml:space="preserve">Аведов 11,  14, 15  </t>
    </r>
    <r>
      <rPr>
        <sz val="9"/>
        <rFont val="Times New Roman"/>
        <family val="1"/>
        <charset val="204"/>
      </rPr>
      <t xml:space="preserve">Контур.Толк </t>
    </r>
  </si>
  <si>
    <r>
      <t xml:space="preserve">Протченко Одинцово </t>
    </r>
    <r>
      <rPr>
        <b/>
        <sz val="8"/>
        <color rgb="FFFF0000"/>
        <rFont val="Times New Roman"/>
        <family val="1"/>
        <charset val="204"/>
      </rPr>
      <t>с 14 апреля на б/л по скорой перенос планируем на 28 апреля</t>
    </r>
  </si>
  <si>
    <t>Абросимов 29,30                     Контур Толк + уч.материал</t>
  </si>
  <si>
    <t>направляем метериал для изучения из сетевой папки "материалы ДО"</t>
  </si>
  <si>
    <t>Бойко с 21.04.25 перенос на май 2025</t>
  </si>
  <si>
    <r>
      <t xml:space="preserve">Расчеты токов КЗ и </t>
    </r>
    <r>
      <rPr>
        <sz val="9"/>
        <color rgb="FFFF0000"/>
        <rFont val="Times New Roman"/>
        <family val="1"/>
        <charset val="204"/>
      </rPr>
      <t>уставок</t>
    </r>
    <r>
      <rPr>
        <sz val="9"/>
        <rFont val="Times New Roman"/>
        <family val="1"/>
        <charset val="204"/>
      </rPr>
      <t xml:space="preserve"> релейной защиты в электроэнергетических системах</t>
    </r>
  </si>
  <si>
    <t xml:space="preserve"> 28.04.2025 -  06.05.2025</t>
  </si>
  <si>
    <t>дистанционное</t>
  </si>
  <si>
    <t>24.04.2025, 28.04.2025, 29.04.2025 онлайн подключение</t>
  </si>
  <si>
    <t>28.04.2025-15.05.2025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</si>
</sst>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_-;\-* #,##0.00_-;_-* &quot;-&quot;??_-;_-@_-"/>
    <numFmt numFmtId="165" formatCode="_-* #,##0.00&quot;р.&quot;_-;\-* #,##0.00&quot;р.&quot;_-;_-* &quot;-&quot;??&quot;р.&quot;_-;_-@_-"/>
    <numFmt numFmtId="166" formatCode="_-* #,##0_р_._-;\-* #,##0_р_._-;_-* &quot;-&quot;_р_._-;_-@_-"/>
    <numFmt numFmtId="167" formatCode="_-* #,##0.00_р_._-;\-* #,##0.00_р_._-;_-* &quot;-&quot;??_р_._-;_-@_-"/>
    <numFmt numFmtId="168" formatCode="_-* #,##0_$_-;\-* #,##0_$_-;_-* &quot;-&quot;_$_-;_-@_-"/>
    <numFmt numFmtId="169" formatCode="_-* #,##0.00_$_-;\-* #,##0.00_$_-;_-* &quot;-&quot;??_$_-;_-@_-"/>
    <numFmt numFmtId="170" formatCode="&quot;$&quot;#,##0_);[Red]\(&quot;$&quot;#,##0\)"/>
    <numFmt numFmtId="171" formatCode="_-* #,##0.00&quot;$&quot;_-;\-* #,##0.00&quot;$&quot;_-;_-* &quot;-&quot;??&quot;$&quot;_-;_-@_-"/>
    <numFmt numFmtId="172" formatCode="General_)"/>
    <numFmt numFmtId="173" formatCode="0.0"/>
  </numFmts>
  <fonts count="54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0"/>
      <name val="Helv"/>
    </font>
    <font>
      <sz val="10"/>
      <name val="NTHarmonica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.5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sz val="9"/>
      <name val="Cambria"/>
      <family val="1"/>
      <charset val="204"/>
    </font>
    <font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name val="Calibri"/>
      <family val="2"/>
      <charset val="204"/>
      <scheme val="minor"/>
    </font>
    <font>
      <u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rgb="FF00B0F0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2" fillId="0" borderId="2">
      <protection locked="0"/>
    </xf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15" fillId="0" borderId="0"/>
    <xf numFmtId="0" fontId="16" fillId="0" borderId="0"/>
    <xf numFmtId="0" fontId="17" fillId="0" borderId="0" applyNumberFormat="0">
      <alignment horizontal="left"/>
    </xf>
    <xf numFmtId="172" fontId="18" fillId="0" borderId="3">
      <protection locked="0"/>
    </xf>
    <xf numFmtId="172" fontId="19" fillId="2" borderId="3"/>
    <xf numFmtId="0" fontId="6" fillId="0" borderId="0"/>
    <xf numFmtId="0" fontId="6" fillId="0" borderId="0"/>
    <xf numFmtId="0" fontId="7" fillId="0" borderId="0"/>
    <xf numFmtId="0" fontId="7" fillId="0" borderId="0"/>
    <xf numFmtId="173" fontId="20" fillId="3" borderId="4" applyNumberFormat="0" applyBorder="0" applyAlignment="0">
      <alignment vertical="center"/>
      <protection locked="0"/>
    </xf>
    <xf numFmtId="0" fontId="21" fillId="0" borderId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12" fillId="0" borderId="0">
      <protection locked="0"/>
    </xf>
    <xf numFmtId="0" fontId="25" fillId="0" borderId="0"/>
    <xf numFmtId="0" fontId="28" fillId="4" borderId="0" applyNumberFormat="0" applyBorder="0" applyAlignment="0" applyProtection="0"/>
    <xf numFmtId="0" fontId="25" fillId="0" borderId="0"/>
    <xf numFmtId="0" fontId="5" fillId="0" borderId="0"/>
    <xf numFmtId="0" fontId="4" fillId="0" borderId="0"/>
    <xf numFmtId="0" fontId="4" fillId="0" borderId="0"/>
    <xf numFmtId="0" fontId="4" fillId="0" borderId="0"/>
    <xf numFmtId="16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2" fillId="0" borderId="0"/>
    <xf numFmtId="0" fontId="2" fillId="0" borderId="0"/>
    <xf numFmtId="165" fontId="12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463">
    <xf numFmtId="0" fontId="0" fillId="0" borderId="0" xfId="0"/>
    <xf numFmtId="0" fontId="31" fillId="0" borderId="1" xfId="26" applyFont="1" applyFill="1" applyBorder="1" applyAlignment="1" applyProtection="1">
      <alignment horizontal="center" vertical="center" textRotation="90" wrapText="1"/>
      <protection hidden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textRotation="90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2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vertical="top" wrapText="1"/>
      <protection hidden="1"/>
    </xf>
    <xf numFmtId="0" fontId="24" fillId="0" borderId="5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/>
    <xf numFmtId="0" fontId="8" fillId="5" borderId="0" xfId="0" applyFont="1" applyFill="1"/>
    <xf numFmtId="0" fontId="23" fillId="0" borderId="1" xfId="0" applyFont="1" applyBorder="1" applyAlignment="1" applyProtection="1">
      <alignment horizontal="center" vertical="top" wrapText="1"/>
      <protection hidden="1"/>
    </xf>
    <xf numFmtId="0" fontId="33" fillId="0" borderId="1" xfId="0" applyFont="1" applyBorder="1" applyAlignment="1" applyProtection="1">
      <alignment horizontal="center" vertical="top" wrapText="1"/>
      <protection hidden="1"/>
    </xf>
    <xf numFmtId="0" fontId="34" fillId="0" borderId="1" xfId="0" applyFont="1" applyBorder="1" applyAlignment="1" applyProtection="1">
      <alignment horizontal="center" vertical="top" wrapText="1"/>
      <protection hidden="1"/>
    </xf>
    <xf numFmtId="0" fontId="36" fillId="0" borderId="1" xfId="0" applyFont="1" applyBorder="1" applyAlignment="1">
      <alignment horizontal="center" vertical="center" wrapText="1"/>
    </xf>
    <xf numFmtId="14" fontId="23" fillId="6" borderId="1" xfId="0" applyNumberFormat="1" applyFont="1" applyFill="1" applyBorder="1" applyAlignment="1" applyProtection="1">
      <alignment horizontal="center" vertical="top" wrapText="1"/>
      <protection hidden="1"/>
    </xf>
    <xf numFmtId="0" fontId="23" fillId="0" borderId="1" xfId="0" applyFont="1" applyBorder="1" applyAlignment="1" applyProtection="1">
      <alignment horizontal="left" vertical="top" wrapText="1"/>
      <protection hidden="1"/>
    </xf>
    <xf numFmtId="0" fontId="8" fillId="8" borderId="0" xfId="0" applyFont="1" applyFill="1"/>
    <xf numFmtId="0" fontId="23" fillId="0" borderId="1" xfId="0" applyFont="1" applyBorder="1" applyAlignment="1">
      <alignment horizontal="center" vertical="top" wrapText="1"/>
    </xf>
    <xf numFmtId="14" fontId="34" fillId="0" borderId="1" xfId="0" applyNumberFormat="1" applyFont="1" applyBorder="1" applyAlignment="1" applyProtection="1">
      <alignment horizontal="center" vertical="top" wrapText="1"/>
      <protection hidden="1"/>
    </xf>
    <xf numFmtId="0" fontId="23" fillId="0" borderId="0" xfId="0" applyFont="1" applyAlignment="1">
      <alignment horizontal="center" vertical="top"/>
    </xf>
    <xf numFmtId="0" fontId="23" fillId="0" borderId="5" xfId="0" applyFont="1" applyBorder="1" applyAlignment="1" applyProtection="1">
      <alignment horizontal="center" vertical="top" wrapText="1"/>
      <protection hidden="1"/>
    </xf>
    <xf numFmtId="0" fontId="34" fillId="0" borderId="1" xfId="0" applyFont="1" applyBorder="1" applyAlignment="1">
      <alignment horizontal="center" vertical="top" wrapText="1"/>
    </xf>
    <xf numFmtId="0" fontId="34" fillId="0" borderId="0" xfId="0" applyFont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3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4" fillId="0" borderId="1" xfId="0" applyFont="1" applyBorder="1" applyAlignment="1" applyProtection="1">
      <alignment horizontal="left" vertical="top" wrapText="1"/>
      <protection hidden="1"/>
    </xf>
    <xf numFmtId="0" fontId="24" fillId="0" borderId="1" xfId="0" applyFont="1" applyBorder="1" applyAlignment="1">
      <alignment horizontal="left" vertical="top" wrapText="1"/>
    </xf>
    <xf numFmtId="0" fontId="23" fillId="9" borderId="1" xfId="0" applyFont="1" applyFill="1" applyBorder="1" applyAlignment="1" applyProtection="1">
      <alignment horizontal="center" vertical="top" wrapText="1"/>
      <protection hidden="1"/>
    </xf>
    <xf numFmtId="0" fontId="11" fillId="6" borderId="1" xfId="0" applyFont="1" applyFill="1" applyBorder="1" applyAlignment="1" applyProtection="1">
      <alignment horizontal="center" vertical="top" wrapText="1"/>
      <protection hidden="1"/>
    </xf>
    <xf numFmtId="0" fontId="29" fillId="6" borderId="1" xfId="0" applyFont="1" applyFill="1" applyBorder="1" applyAlignment="1" applyProtection="1">
      <alignment horizontal="center" vertical="top" wrapText="1"/>
      <protection hidden="1"/>
    </xf>
    <xf numFmtId="0" fontId="29" fillId="0" borderId="1" xfId="0" applyFont="1" applyBorder="1" applyAlignment="1" applyProtection="1">
      <alignment horizontal="center" vertical="top" wrapText="1"/>
      <protection hidden="1"/>
    </xf>
    <xf numFmtId="0" fontId="11" fillId="6" borderId="0" xfId="0" applyFont="1" applyFill="1" applyAlignment="1">
      <alignment horizontal="left" vertical="top" wrapText="1"/>
    </xf>
    <xf numFmtId="0" fontId="11" fillId="6" borderId="0" xfId="0" applyFont="1" applyFill="1" applyAlignment="1">
      <alignment horizontal="left" vertical="top"/>
    </xf>
    <xf numFmtId="0" fontId="34" fillId="6" borderId="1" xfId="0" applyFont="1" applyFill="1" applyBorder="1" applyAlignment="1" applyProtection="1">
      <alignment horizontal="center" vertical="top" wrapText="1"/>
      <protection hidden="1"/>
    </xf>
    <xf numFmtId="0" fontId="32" fillId="9" borderId="1" xfId="0" applyFont="1" applyFill="1" applyBorder="1" applyAlignment="1" applyProtection="1">
      <alignment horizontal="center" vertical="center" wrapText="1"/>
      <protection hidden="1"/>
    </xf>
    <xf numFmtId="0" fontId="37" fillId="0" borderId="1" xfId="0" applyFont="1" applyBorder="1" applyAlignment="1" applyProtection="1">
      <alignment horizontal="center" vertical="center" wrapText="1"/>
      <protection hidden="1"/>
    </xf>
    <xf numFmtId="0" fontId="23" fillId="10" borderId="1" xfId="0" applyFont="1" applyFill="1" applyBorder="1" applyAlignment="1">
      <alignment horizontal="center" vertical="top" wrapText="1"/>
    </xf>
    <xf numFmtId="0" fontId="23" fillId="10" borderId="1" xfId="0" applyFont="1" applyFill="1" applyBorder="1" applyAlignment="1" applyProtection="1">
      <alignment horizontal="left" vertical="top" wrapText="1"/>
      <protection hidden="1"/>
    </xf>
    <xf numFmtId="0" fontId="23" fillId="10" borderId="1" xfId="0" applyFont="1" applyFill="1" applyBorder="1" applyAlignment="1" applyProtection="1">
      <alignment horizontal="center" vertical="top" wrapText="1"/>
      <protection hidden="1"/>
    </xf>
    <xf numFmtId="0" fontId="34" fillId="10" borderId="1" xfId="0" applyFont="1" applyFill="1" applyBorder="1" applyAlignment="1" applyProtection="1">
      <alignment horizontal="center" vertical="top" wrapText="1"/>
      <protection hidden="1"/>
    </xf>
    <xf numFmtId="0" fontId="34" fillId="10" borderId="1" xfId="0" applyFont="1" applyFill="1" applyBorder="1" applyAlignment="1">
      <alignment horizontal="center" vertical="top" wrapText="1"/>
    </xf>
    <xf numFmtId="0" fontId="33" fillId="10" borderId="1" xfId="0" applyFont="1" applyFill="1" applyBorder="1" applyAlignment="1" applyProtection="1">
      <alignment horizontal="center" vertical="top" wrapText="1"/>
      <protection hidden="1"/>
    </xf>
    <xf numFmtId="0" fontId="23" fillId="10" borderId="0" xfId="0" applyFont="1" applyFill="1" applyAlignment="1">
      <alignment horizontal="center" vertical="top"/>
    </xf>
    <xf numFmtId="0" fontId="23" fillId="8" borderId="1" xfId="0" applyFont="1" applyFill="1" applyBorder="1" applyAlignment="1">
      <alignment horizontal="center" vertical="top" wrapText="1"/>
    </xf>
    <xf numFmtId="0" fontId="23" fillId="8" borderId="1" xfId="0" applyFont="1" applyFill="1" applyBorder="1" applyAlignment="1" applyProtection="1">
      <alignment horizontal="left" vertical="top" wrapText="1"/>
      <protection hidden="1"/>
    </xf>
    <xf numFmtId="0" fontId="23" fillId="8" borderId="1" xfId="0" applyFont="1" applyFill="1" applyBorder="1" applyAlignment="1" applyProtection="1">
      <alignment horizontal="center" vertical="top" wrapText="1"/>
      <protection hidden="1"/>
    </xf>
    <xf numFmtId="0" fontId="34" fillId="8" borderId="1" xfId="0" applyFont="1" applyFill="1" applyBorder="1" applyAlignment="1" applyProtection="1">
      <alignment horizontal="center" vertical="top" wrapText="1"/>
      <protection hidden="1"/>
    </xf>
    <xf numFmtId="0" fontId="33" fillId="8" borderId="1" xfId="0" applyFont="1" applyFill="1" applyBorder="1" applyAlignment="1" applyProtection="1">
      <alignment horizontal="center" vertical="top" wrapText="1"/>
      <protection hidden="1"/>
    </xf>
    <xf numFmtId="0" fontId="23" fillId="8" borderId="1" xfId="0" applyFont="1" applyFill="1" applyBorder="1" applyAlignment="1">
      <alignment horizontal="center" vertical="top"/>
    </xf>
    <xf numFmtId="0" fontId="23" fillId="8" borderId="0" xfId="0" applyFont="1" applyFill="1" applyAlignment="1">
      <alignment horizontal="center" vertical="top"/>
    </xf>
    <xf numFmtId="0" fontId="23" fillId="11" borderId="1" xfId="0" applyFont="1" applyFill="1" applyBorder="1" applyAlignment="1">
      <alignment horizontal="center" vertical="top" wrapText="1"/>
    </xf>
    <xf numFmtId="0" fontId="23" fillId="11" borderId="1" xfId="0" applyFont="1" applyFill="1" applyBorder="1" applyAlignment="1" applyProtection="1">
      <alignment horizontal="left" vertical="top" wrapText="1"/>
      <protection hidden="1"/>
    </xf>
    <xf numFmtId="0" fontId="23" fillId="11" borderId="1" xfId="0" applyFont="1" applyFill="1" applyBorder="1" applyAlignment="1" applyProtection="1">
      <alignment horizontal="center" vertical="top" wrapText="1"/>
      <protection hidden="1"/>
    </xf>
    <xf numFmtId="0" fontId="34" fillId="11" borderId="1" xfId="0" applyFont="1" applyFill="1" applyBorder="1" applyAlignment="1" applyProtection="1">
      <alignment horizontal="center" vertical="top" wrapText="1"/>
      <protection hidden="1"/>
    </xf>
    <xf numFmtId="0" fontId="34" fillId="11" borderId="1" xfId="0" applyFont="1" applyFill="1" applyBorder="1" applyAlignment="1">
      <alignment horizontal="center" vertical="top" wrapText="1"/>
    </xf>
    <xf numFmtId="0" fontId="33" fillId="11" borderId="1" xfId="0" applyFont="1" applyFill="1" applyBorder="1" applyAlignment="1" applyProtection="1">
      <alignment horizontal="center" vertical="top" wrapText="1"/>
      <protection hidden="1"/>
    </xf>
    <xf numFmtId="0" fontId="23" fillId="11" borderId="1" xfId="0" applyFont="1" applyFill="1" applyBorder="1" applyAlignment="1">
      <alignment horizontal="center" vertical="top"/>
    </xf>
    <xf numFmtId="0" fontId="23" fillId="11" borderId="0" xfId="0" applyFont="1" applyFill="1" applyAlignment="1">
      <alignment horizontal="center" vertical="top"/>
    </xf>
    <xf numFmtId="0" fontId="23" fillId="12" borderId="1" xfId="0" applyFont="1" applyFill="1" applyBorder="1" applyAlignment="1">
      <alignment horizontal="center" vertical="top" wrapText="1"/>
    </xf>
    <xf numFmtId="0" fontId="23" fillId="12" borderId="1" xfId="0" applyFont="1" applyFill="1" applyBorder="1" applyAlignment="1" applyProtection="1">
      <alignment horizontal="left" vertical="top" wrapText="1"/>
      <protection hidden="1"/>
    </xf>
    <xf numFmtId="0" fontId="23" fillId="12" borderId="1" xfId="0" applyFont="1" applyFill="1" applyBorder="1" applyAlignment="1" applyProtection="1">
      <alignment horizontal="center" vertical="top" wrapText="1"/>
      <protection hidden="1"/>
    </xf>
    <xf numFmtId="0" fontId="34" fillId="12" borderId="1" xfId="0" applyFont="1" applyFill="1" applyBorder="1" applyAlignment="1" applyProtection="1">
      <alignment horizontal="center" vertical="top" wrapText="1"/>
      <protection hidden="1"/>
    </xf>
    <xf numFmtId="0" fontId="34" fillId="12" borderId="1" xfId="0" applyFont="1" applyFill="1" applyBorder="1" applyAlignment="1">
      <alignment horizontal="center" vertical="top" wrapText="1"/>
    </xf>
    <xf numFmtId="0" fontId="33" fillId="12" borderId="1" xfId="0" applyFont="1" applyFill="1" applyBorder="1" applyAlignment="1" applyProtection="1">
      <alignment horizontal="center" vertical="top" wrapText="1"/>
      <protection hidden="1"/>
    </xf>
    <xf numFmtId="0" fontId="23" fillId="12" borderId="1" xfId="0" applyFont="1" applyFill="1" applyBorder="1" applyAlignment="1">
      <alignment horizontal="center" vertical="top"/>
    </xf>
    <xf numFmtId="0" fontId="23" fillId="12" borderId="0" xfId="0" applyFont="1" applyFill="1" applyAlignment="1">
      <alignment horizontal="center" vertical="top"/>
    </xf>
    <xf numFmtId="0" fontId="23" fillId="13" borderId="1" xfId="0" applyFont="1" applyFill="1" applyBorder="1" applyAlignment="1">
      <alignment horizontal="center" vertical="top" wrapText="1"/>
    </xf>
    <xf numFmtId="0" fontId="23" fillId="13" borderId="1" xfId="0" applyFont="1" applyFill="1" applyBorder="1" applyAlignment="1" applyProtection="1">
      <alignment horizontal="left" vertical="top" wrapText="1"/>
      <protection hidden="1"/>
    </xf>
    <xf numFmtId="0" fontId="23" fillId="13" borderId="1" xfId="0" applyFont="1" applyFill="1" applyBorder="1" applyAlignment="1" applyProtection="1">
      <alignment horizontal="center" vertical="top" wrapText="1"/>
      <protection hidden="1"/>
    </xf>
    <xf numFmtId="0" fontId="34" fillId="13" borderId="1" xfId="0" applyFont="1" applyFill="1" applyBorder="1" applyAlignment="1" applyProtection="1">
      <alignment horizontal="center" vertical="top" wrapText="1"/>
      <protection hidden="1"/>
    </xf>
    <xf numFmtId="0" fontId="34" fillId="13" borderId="1" xfId="0" applyFont="1" applyFill="1" applyBorder="1" applyAlignment="1">
      <alignment horizontal="center" vertical="top" wrapText="1"/>
    </xf>
    <xf numFmtId="0" fontId="33" fillId="13" borderId="1" xfId="0" applyFont="1" applyFill="1" applyBorder="1" applyAlignment="1" applyProtection="1">
      <alignment horizontal="center" vertical="top" wrapText="1"/>
      <protection hidden="1"/>
    </xf>
    <xf numFmtId="0" fontId="23" fillId="13" borderId="1" xfId="0" applyFont="1" applyFill="1" applyBorder="1" applyAlignment="1">
      <alignment horizontal="center" vertical="top"/>
    </xf>
    <xf numFmtId="0" fontId="23" fillId="13" borderId="0" xfId="0" applyFont="1" applyFill="1" applyAlignment="1">
      <alignment horizontal="center" vertical="top"/>
    </xf>
    <xf numFmtId="0" fontId="35" fillId="13" borderId="1" xfId="0" applyFont="1" applyFill="1" applyBorder="1" applyAlignment="1" applyProtection="1">
      <alignment horizontal="left" vertical="top" wrapText="1"/>
      <protection hidden="1"/>
    </xf>
    <xf numFmtId="0" fontId="35" fillId="13" borderId="1" xfId="0" applyFont="1" applyFill="1" applyBorder="1" applyAlignment="1" applyProtection="1">
      <alignment horizontal="center" vertical="top" wrapText="1"/>
      <protection hidden="1"/>
    </xf>
    <xf numFmtId="0" fontId="23" fillId="14" borderId="1" xfId="0" applyFont="1" applyFill="1" applyBorder="1" applyAlignment="1">
      <alignment horizontal="center" vertical="top" wrapText="1"/>
    </xf>
    <xf numFmtId="0" fontId="23" fillId="14" borderId="1" xfId="0" applyFont="1" applyFill="1" applyBorder="1" applyAlignment="1" applyProtection="1">
      <alignment horizontal="left" vertical="top" wrapText="1"/>
      <protection hidden="1"/>
    </xf>
    <xf numFmtId="0" fontId="23" fillId="14" borderId="1" xfId="0" applyFont="1" applyFill="1" applyBorder="1" applyAlignment="1" applyProtection="1">
      <alignment horizontal="center" vertical="top" wrapText="1"/>
      <protection hidden="1"/>
    </xf>
    <xf numFmtId="0" fontId="34" fillId="14" borderId="1" xfId="0" applyFont="1" applyFill="1" applyBorder="1" applyAlignment="1" applyProtection="1">
      <alignment horizontal="center" vertical="top" wrapText="1"/>
      <protection hidden="1"/>
    </xf>
    <xf numFmtId="14" fontId="34" fillId="14" borderId="1" xfId="0" applyNumberFormat="1" applyFont="1" applyFill="1" applyBorder="1" applyAlignment="1" applyProtection="1">
      <alignment horizontal="center" vertical="top" wrapText="1"/>
      <protection hidden="1"/>
    </xf>
    <xf numFmtId="0" fontId="33" fillId="14" borderId="1" xfId="0" applyFont="1" applyFill="1" applyBorder="1" applyAlignment="1" applyProtection="1">
      <alignment horizontal="center" vertical="top" wrapText="1"/>
      <protection hidden="1"/>
    </xf>
    <xf numFmtId="0" fontId="23" fillId="14" borderId="1" xfId="0" applyFont="1" applyFill="1" applyBorder="1" applyAlignment="1">
      <alignment horizontal="center" vertical="top"/>
    </xf>
    <xf numFmtId="0" fontId="23" fillId="14" borderId="0" xfId="0" applyFont="1" applyFill="1" applyAlignment="1">
      <alignment horizontal="center" vertical="top"/>
    </xf>
    <xf numFmtId="0" fontId="34" fillId="8" borderId="1" xfId="0" applyFont="1" applyFill="1" applyBorder="1" applyAlignment="1">
      <alignment horizontal="center" vertical="top" wrapText="1"/>
    </xf>
    <xf numFmtId="0" fontId="23" fillId="10" borderId="5" xfId="0" applyFont="1" applyFill="1" applyBorder="1" applyAlignment="1" applyProtection="1">
      <alignment horizontal="center" vertical="top" wrapText="1"/>
      <protection hidden="1"/>
    </xf>
    <xf numFmtId="0" fontId="29" fillId="6" borderId="1" xfId="0" applyFont="1" applyFill="1" applyBorder="1" applyAlignment="1" applyProtection="1">
      <alignment horizontal="center" vertical="center" wrapText="1"/>
      <protection hidden="1"/>
    </xf>
    <xf numFmtId="0" fontId="29" fillId="0" borderId="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top"/>
    </xf>
    <xf numFmtId="14" fontId="36" fillId="0" borderId="1" xfId="0" applyNumberFormat="1" applyFont="1" applyBorder="1" applyAlignment="1" applyProtection="1">
      <alignment horizontal="center" vertical="center" wrapText="1"/>
      <protection hidden="1"/>
    </xf>
    <xf numFmtId="0" fontId="36" fillId="0" borderId="1" xfId="0" applyFont="1" applyBorder="1" applyAlignment="1" applyProtection="1">
      <alignment horizontal="center" vertical="center" wrapText="1"/>
      <protection hidden="1"/>
    </xf>
    <xf numFmtId="0" fontId="23" fillId="15" borderId="1" xfId="0" applyFont="1" applyFill="1" applyBorder="1" applyAlignment="1">
      <alignment horizontal="center" vertical="top" wrapText="1"/>
    </xf>
    <xf numFmtId="0" fontId="23" fillId="15" borderId="1" xfId="0" applyFont="1" applyFill="1" applyBorder="1" applyAlignment="1" applyProtection="1">
      <alignment horizontal="left" vertical="top" wrapText="1"/>
      <protection hidden="1"/>
    </xf>
    <xf numFmtId="0" fontId="23" fillId="15" borderId="1" xfId="0" applyFont="1" applyFill="1" applyBorder="1" applyAlignment="1" applyProtection="1">
      <alignment horizontal="center" vertical="top" wrapText="1"/>
      <protection hidden="1"/>
    </xf>
    <xf numFmtId="0" fontId="34" fillId="15" borderId="1" xfId="0" applyFont="1" applyFill="1" applyBorder="1" applyAlignment="1" applyProtection="1">
      <alignment horizontal="center" vertical="top" wrapText="1"/>
      <protection hidden="1"/>
    </xf>
    <xf numFmtId="0" fontId="34" fillId="15" borderId="1" xfId="0" applyFont="1" applyFill="1" applyBorder="1" applyAlignment="1">
      <alignment horizontal="center" vertical="top" wrapText="1"/>
    </xf>
    <xf numFmtId="0" fontId="33" fillId="15" borderId="1" xfId="0" applyFont="1" applyFill="1" applyBorder="1" applyAlignment="1" applyProtection="1">
      <alignment horizontal="center" vertical="top" wrapText="1"/>
      <protection hidden="1"/>
    </xf>
    <xf numFmtId="0" fontId="23" fillId="15" borderId="0" xfId="0" applyFont="1" applyFill="1" applyAlignment="1">
      <alignment horizontal="center" vertical="top"/>
    </xf>
    <xf numFmtId="14" fontId="34" fillId="15" borderId="1" xfId="0" applyNumberFormat="1" applyFont="1" applyFill="1" applyBorder="1" applyAlignment="1" applyProtection="1">
      <alignment horizontal="center" vertical="top" wrapText="1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14" fontId="11" fillId="6" borderId="1" xfId="0" applyNumberFormat="1" applyFont="1" applyFill="1" applyBorder="1" applyAlignment="1" applyProtection="1">
      <alignment horizontal="center" vertical="center" wrapText="1"/>
      <protection hidden="1"/>
    </xf>
    <xf numFmtId="14" fontId="23" fillId="0" borderId="1" xfId="0" applyNumberFormat="1" applyFont="1" applyBorder="1" applyAlignment="1" applyProtection="1">
      <alignment horizontal="center" vertical="top" wrapText="1"/>
      <protection hidden="1"/>
    </xf>
    <xf numFmtId="0" fontId="23" fillId="16" borderId="1" xfId="0" applyFont="1" applyFill="1" applyBorder="1" applyAlignment="1">
      <alignment horizontal="center" vertical="top" wrapText="1"/>
    </xf>
    <xf numFmtId="0" fontId="23" fillId="16" borderId="1" xfId="0" applyFont="1" applyFill="1" applyBorder="1" applyAlignment="1" applyProtection="1">
      <alignment horizontal="left" vertical="top" wrapText="1"/>
      <protection hidden="1"/>
    </xf>
    <xf numFmtId="0" fontId="23" fillId="16" borderId="1" xfId="0" applyFont="1" applyFill="1" applyBorder="1" applyAlignment="1" applyProtection="1">
      <alignment horizontal="center" vertical="top" wrapText="1"/>
      <protection hidden="1"/>
    </xf>
    <xf numFmtId="0" fontId="33" fillId="16" borderId="1" xfId="0" applyFont="1" applyFill="1" applyBorder="1" applyAlignment="1" applyProtection="1">
      <alignment horizontal="center" vertical="top" wrapText="1"/>
      <protection hidden="1"/>
    </xf>
    <xf numFmtId="0" fontId="23" fillId="16" borderId="0" xfId="0" applyFont="1" applyFill="1" applyAlignment="1">
      <alignment horizontal="center" vertical="top"/>
    </xf>
    <xf numFmtId="14" fontId="23" fillId="8" borderId="1" xfId="0" applyNumberFormat="1" applyFont="1" applyFill="1" applyBorder="1" applyAlignment="1" applyProtection="1">
      <alignment horizontal="center" vertical="top" wrapText="1"/>
      <protection hidden="1"/>
    </xf>
    <xf numFmtId="0" fontId="35" fillId="16" borderId="1" xfId="0" applyFont="1" applyFill="1" applyBorder="1" applyAlignment="1" applyProtection="1">
      <alignment horizontal="left" vertical="top" wrapText="1"/>
      <protection hidden="1"/>
    </xf>
    <xf numFmtId="0" fontId="35" fillId="16" borderId="1" xfId="0" applyFont="1" applyFill="1" applyBorder="1" applyAlignment="1" applyProtection="1">
      <alignment horizontal="center" vertical="top" wrapText="1"/>
      <protection hidden="1"/>
    </xf>
    <xf numFmtId="14" fontId="23" fillId="16" borderId="1" xfId="0" applyNumberFormat="1" applyFont="1" applyFill="1" applyBorder="1" applyAlignment="1" applyProtection="1">
      <alignment horizontal="center" vertical="top" wrapText="1"/>
      <protection hidden="1"/>
    </xf>
    <xf numFmtId="0" fontId="23" fillId="16" borderId="5" xfId="0" applyFont="1" applyFill="1" applyBorder="1" applyAlignment="1" applyProtection="1">
      <alignment horizontal="center" vertical="top" wrapText="1"/>
      <protection hidden="1"/>
    </xf>
    <xf numFmtId="0" fontId="23" fillId="16" borderId="1" xfId="0" applyFont="1" applyFill="1" applyBorder="1" applyAlignment="1">
      <alignment horizontal="center" vertical="top"/>
    </xf>
    <xf numFmtId="0" fontId="38" fillId="0" borderId="1" xfId="0" applyFont="1" applyBorder="1" applyAlignment="1">
      <alignment vertical="top" wrapText="1"/>
    </xf>
    <xf numFmtId="0" fontId="23" fillId="12" borderId="5" xfId="0" applyFont="1" applyFill="1" applyBorder="1" applyAlignment="1" applyProtection="1">
      <alignment horizontal="center" vertical="top" wrapText="1"/>
      <protection hidden="1"/>
    </xf>
    <xf numFmtId="0" fontId="11" fillId="6" borderId="1" xfId="0" applyFont="1" applyFill="1" applyBorder="1" applyAlignment="1">
      <alignment horizontal="left" vertical="top"/>
    </xf>
    <xf numFmtId="0" fontId="23" fillId="0" borderId="0" xfId="0" applyFont="1" applyAlignment="1" applyProtection="1">
      <alignment horizontal="center" vertical="top" wrapText="1"/>
      <protection hidden="1"/>
    </xf>
    <xf numFmtId="0" fontId="23" fillId="0" borderId="0" xfId="0" applyFont="1" applyAlignment="1">
      <alignment horizontal="center" vertical="top" wrapText="1"/>
    </xf>
    <xf numFmtId="0" fontId="36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top" wrapText="1"/>
    </xf>
    <xf numFmtId="0" fontId="23" fillId="17" borderId="1" xfId="0" applyFont="1" applyFill="1" applyBorder="1" applyAlignment="1">
      <alignment horizontal="center" vertical="top" wrapText="1"/>
    </xf>
    <xf numFmtId="0" fontId="23" fillId="17" borderId="1" xfId="0" applyFont="1" applyFill="1" applyBorder="1" applyAlignment="1" applyProtection="1">
      <alignment horizontal="left" vertical="top" wrapText="1"/>
      <protection hidden="1"/>
    </xf>
    <xf numFmtId="0" fontId="23" fillId="17" borderId="1" xfId="0" applyFont="1" applyFill="1" applyBorder="1" applyAlignment="1" applyProtection="1">
      <alignment horizontal="center" vertical="top" wrapText="1"/>
      <protection hidden="1"/>
    </xf>
    <xf numFmtId="0" fontId="34" fillId="17" borderId="1" xfId="0" applyFont="1" applyFill="1" applyBorder="1" applyAlignment="1" applyProtection="1">
      <alignment horizontal="center" vertical="top" wrapText="1"/>
      <protection hidden="1"/>
    </xf>
    <xf numFmtId="0" fontId="34" fillId="17" borderId="1" xfId="0" applyFont="1" applyFill="1" applyBorder="1" applyAlignment="1">
      <alignment horizontal="center" vertical="top" wrapText="1"/>
    </xf>
    <xf numFmtId="0" fontId="33" fillId="17" borderId="1" xfId="0" applyFont="1" applyFill="1" applyBorder="1" applyAlignment="1" applyProtection="1">
      <alignment horizontal="center" vertical="top" wrapText="1"/>
      <protection hidden="1"/>
    </xf>
    <xf numFmtId="0" fontId="23" fillId="17" borderId="5" xfId="0" applyFont="1" applyFill="1" applyBorder="1" applyAlignment="1" applyProtection="1">
      <alignment horizontal="center" vertical="top" wrapText="1"/>
      <protection hidden="1"/>
    </xf>
    <xf numFmtId="0" fontId="8" fillId="17" borderId="0" xfId="0" applyFont="1" applyFill="1"/>
    <xf numFmtId="0" fontId="23" fillId="10" borderId="0" xfId="0" applyFont="1" applyFill="1" applyAlignment="1">
      <alignment horizontal="center" vertical="top" wrapText="1"/>
    </xf>
    <xf numFmtId="0" fontId="23" fillId="17" borderId="1" xfId="0" applyFont="1" applyFill="1" applyBorder="1" applyAlignment="1">
      <alignment horizontal="center" vertical="top"/>
    </xf>
    <xf numFmtId="0" fontId="36" fillId="0" borderId="0" xfId="0" applyFont="1" applyAlignment="1">
      <alignment horizontal="center" vertical="center" wrapText="1"/>
    </xf>
    <xf numFmtId="0" fontId="23" fillId="16" borderId="5" xfId="0" applyFont="1" applyFill="1" applyBorder="1" applyAlignment="1">
      <alignment horizontal="center" vertical="top"/>
    </xf>
    <xf numFmtId="0" fontId="29" fillId="0" borderId="1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>
      <alignment horizontal="center" vertical="center"/>
    </xf>
    <xf numFmtId="0" fontId="8" fillId="18" borderId="0" xfId="0" applyFont="1" applyFill="1"/>
    <xf numFmtId="0" fontId="34" fillId="0" borderId="1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>
      <alignment horizontal="left" vertical="top"/>
    </xf>
    <xf numFmtId="14" fontId="23" fillId="0" borderId="1" xfId="0" applyNumberFormat="1" applyFont="1" applyBorder="1" applyAlignment="1" applyProtection="1">
      <alignment horizontal="center" vertical="center" wrapText="1"/>
      <protection hidden="1"/>
    </xf>
    <xf numFmtId="0" fontId="35" fillId="7" borderId="1" xfId="0" applyFont="1" applyFill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35" fillId="0" borderId="1" xfId="0" applyFont="1" applyBorder="1" applyAlignment="1" applyProtection="1">
      <alignment horizontal="center" vertical="center" wrapText="1"/>
      <protection hidden="1"/>
    </xf>
    <xf numFmtId="0" fontId="33" fillId="0" borderId="1" xfId="0" applyFont="1" applyBorder="1" applyAlignment="1" applyProtection="1">
      <alignment horizontal="center" vertical="center" wrapText="1"/>
      <protection hidden="1"/>
    </xf>
    <xf numFmtId="0" fontId="8" fillId="15" borderId="0" xfId="0" applyFont="1" applyFill="1"/>
    <xf numFmtId="0" fontId="23" fillId="18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24" fillId="18" borderId="1" xfId="0" applyFont="1" applyFill="1" applyBorder="1" applyAlignment="1" applyProtection="1">
      <alignment horizontal="center" vertical="center" wrapText="1"/>
      <protection hidden="1"/>
    </xf>
    <xf numFmtId="0" fontId="29" fillId="18" borderId="1" xfId="0" applyFont="1" applyFill="1" applyBorder="1" applyAlignment="1" applyProtection="1">
      <alignment horizontal="center" vertical="top" wrapText="1"/>
      <protection hidden="1"/>
    </xf>
    <xf numFmtId="0" fontId="30" fillId="18" borderId="1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 applyProtection="1">
      <alignment horizontal="center" vertical="center" wrapText="1"/>
      <protection hidden="1"/>
    </xf>
    <xf numFmtId="0" fontId="11" fillId="12" borderId="1" xfId="0" applyFont="1" applyFill="1" applyBorder="1" applyAlignment="1" applyProtection="1">
      <alignment vertical="top" wrapText="1"/>
      <protection hidden="1"/>
    </xf>
    <xf numFmtId="0" fontId="30" fillId="12" borderId="1" xfId="0" applyFont="1" applyFill="1" applyBorder="1" applyAlignment="1" applyProtection="1">
      <alignment horizontal="center" vertical="center" wrapText="1"/>
      <protection hidden="1"/>
    </xf>
    <xf numFmtId="14" fontId="24" fillId="12" borderId="1" xfId="0" applyNumberFormat="1" applyFont="1" applyFill="1" applyBorder="1" applyAlignment="1" applyProtection="1">
      <alignment horizontal="center" vertical="center" wrapText="1"/>
      <protection hidden="1"/>
    </xf>
    <xf numFmtId="0" fontId="32" fillId="12" borderId="1" xfId="0" applyFont="1" applyFill="1" applyBorder="1" applyAlignment="1" applyProtection="1">
      <alignment horizontal="center" vertical="center" wrapText="1"/>
      <protection hidden="1"/>
    </xf>
    <xf numFmtId="0" fontId="30" fillId="12" borderId="1" xfId="0" applyFont="1" applyFill="1" applyBorder="1" applyAlignment="1">
      <alignment horizontal="center" vertical="center" wrapText="1"/>
    </xf>
    <xf numFmtId="0" fontId="8" fillId="12" borderId="0" xfId="0" applyFont="1" applyFill="1"/>
    <xf numFmtId="0" fontId="9" fillId="0" borderId="0" xfId="0" applyFont="1"/>
    <xf numFmtId="0" fontId="35" fillId="0" borderId="1" xfId="0" applyFont="1" applyBorder="1" applyAlignment="1" applyProtection="1">
      <alignment horizontal="left" vertical="top" wrapText="1"/>
      <protection hidden="1"/>
    </xf>
    <xf numFmtId="0" fontId="35" fillId="0" borderId="1" xfId="0" applyFont="1" applyBorder="1" applyAlignment="1" applyProtection="1">
      <alignment horizontal="center" vertical="top" wrapText="1"/>
      <protection hidden="1"/>
    </xf>
    <xf numFmtId="0" fontId="2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top" wrapText="1"/>
      <protection hidden="1"/>
    </xf>
    <xf numFmtId="0" fontId="24" fillId="12" borderId="1" xfId="0" applyFont="1" applyFill="1" applyBorder="1" applyAlignment="1">
      <alignment horizontal="center" vertical="center" wrapText="1"/>
    </xf>
    <xf numFmtId="0" fontId="44" fillId="0" borderId="1" xfId="0" applyFont="1" applyBorder="1"/>
    <xf numFmtId="0" fontId="23" fillId="0" borderId="9" xfId="0" applyFont="1" applyBorder="1" applyAlignment="1">
      <alignment horizontal="center" vertical="top"/>
    </xf>
    <xf numFmtId="0" fontId="23" fillId="0" borderId="9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/>
    </xf>
    <xf numFmtId="0" fontId="24" fillId="19" borderId="5" xfId="0" applyFont="1" applyFill="1" applyBorder="1" applyAlignment="1" applyProtection="1">
      <alignment horizontal="center" vertical="center" wrapText="1"/>
      <protection hidden="1"/>
    </xf>
    <xf numFmtId="0" fontId="8" fillId="19" borderId="0" xfId="0" applyFont="1" applyFill="1"/>
    <xf numFmtId="0" fontId="24" fillId="10" borderId="5" xfId="0" applyFont="1" applyFill="1" applyBorder="1" applyAlignment="1" applyProtection="1">
      <alignment horizontal="center" vertical="center" wrapText="1"/>
      <protection hidden="1"/>
    </xf>
    <xf numFmtId="0" fontId="23" fillId="10" borderId="1" xfId="0" applyFont="1" applyFill="1" applyBorder="1" applyAlignment="1" applyProtection="1">
      <alignment vertical="top" wrapText="1"/>
      <protection hidden="1"/>
    </xf>
    <xf numFmtId="0" fontId="23" fillId="10" borderId="5" xfId="0" applyFont="1" applyFill="1" applyBorder="1" applyAlignment="1" applyProtection="1">
      <alignment horizontal="center" vertical="center" wrapText="1"/>
      <protection hidden="1"/>
    </xf>
    <xf numFmtId="0" fontId="35" fillId="10" borderId="1" xfId="0" applyFont="1" applyFill="1" applyBorder="1" applyAlignment="1" applyProtection="1">
      <alignment horizontal="center" vertical="center" wrapText="1"/>
      <protection hidden="1"/>
    </xf>
    <xf numFmtId="0" fontId="23" fillId="10" borderId="1" xfId="0" applyFont="1" applyFill="1" applyBorder="1" applyAlignment="1" applyProtection="1">
      <alignment horizontal="center" vertical="center" wrapText="1"/>
      <protection hidden="1"/>
    </xf>
    <xf numFmtId="0" fontId="11" fillId="10" borderId="1" xfId="0" applyFont="1" applyFill="1" applyBorder="1" applyAlignment="1" applyProtection="1">
      <alignment horizontal="center" vertical="center" wrapText="1"/>
      <protection hidden="1"/>
    </xf>
    <xf numFmtId="0" fontId="24" fillId="10" borderId="1" xfId="0" applyFont="1" applyFill="1" applyBorder="1" applyAlignment="1" applyProtection="1">
      <alignment horizontal="center" vertical="center" wrapText="1"/>
      <protection hidden="1"/>
    </xf>
    <xf numFmtId="0" fontId="8" fillId="10" borderId="0" xfId="0" applyFont="1" applyFill="1"/>
    <xf numFmtId="0" fontId="23" fillId="19" borderId="1" xfId="0" applyFont="1" applyFill="1" applyBorder="1" applyAlignment="1" applyProtection="1">
      <alignment horizontal="left" vertical="top" wrapText="1"/>
      <protection hidden="1"/>
    </xf>
    <xf numFmtId="0" fontId="23" fillId="19" borderId="1" xfId="0" applyFont="1" applyFill="1" applyBorder="1" applyAlignment="1" applyProtection="1">
      <alignment horizontal="center" vertical="top" wrapText="1"/>
      <protection hidden="1"/>
    </xf>
    <xf numFmtId="0" fontId="23" fillId="19" borderId="1" xfId="0" applyFont="1" applyFill="1" applyBorder="1" applyAlignment="1">
      <alignment horizontal="center" vertical="top" wrapText="1"/>
    </xf>
    <xf numFmtId="0" fontId="33" fillId="19" borderId="1" xfId="0" applyFont="1" applyFill="1" applyBorder="1" applyAlignment="1" applyProtection="1">
      <alignment horizontal="center" vertical="top" wrapText="1"/>
      <protection hidden="1"/>
    </xf>
    <xf numFmtId="0" fontId="23" fillId="19" borderId="0" xfId="0" applyFont="1" applyFill="1" applyAlignment="1">
      <alignment horizontal="center" vertical="top"/>
    </xf>
    <xf numFmtId="0" fontId="29" fillId="19" borderId="1" xfId="0" applyFont="1" applyFill="1" applyBorder="1" applyAlignment="1" applyProtection="1">
      <alignment horizontal="center" vertical="center" wrapText="1"/>
      <protection hidden="1"/>
    </xf>
    <xf numFmtId="0" fontId="11" fillId="19" borderId="0" xfId="0" applyFont="1" applyFill="1" applyAlignment="1">
      <alignment horizontal="center" vertical="center"/>
    </xf>
    <xf numFmtId="0" fontId="0" fillId="19" borderId="0" xfId="0" applyFill="1"/>
    <xf numFmtId="0" fontId="34" fillId="19" borderId="0" xfId="0" applyFont="1" applyFill="1" applyAlignment="1">
      <alignment horizontal="center" vertical="top"/>
    </xf>
    <xf numFmtId="0" fontId="32" fillId="0" borderId="1" xfId="0" applyFont="1" applyBorder="1" applyAlignment="1" applyProtection="1">
      <alignment horizontal="center" vertical="center" wrapText="1"/>
      <protection hidden="1"/>
    </xf>
    <xf numFmtId="0" fontId="34" fillId="7" borderId="1" xfId="0" applyFont="1" applyFill="1" applyBorder="1" applyAlignment="1" applyProtection="1">
      <alignment horizontal="center" vertical="center" wrapText="1"/>
      <protection hidden="1"/>
    </xf>
    <xf numFmtId="0" fontId="29" fillId="20" borderId="1" xfId="0" applyFont="1" applyFill="1" applyBorder="1" applyAlignment="1" applyProtection="1">
      <alignment horizontal="center" vertical="top" wrapText="1"/>
      <protection hidden="1"/>
    </xf>
    <xf numFmtId="0" fontId="33" fillId="20" borderId="1" xfId="0" applyFont="1" applyFill="1" applyBorder="1" applyAlignment="1" applyProtection="1">
      <alignment horizontal="center" vertical="top" wrapText="1"/>
      <protection hidden="1"/>
    </xf>
    <xf numFmtId="0" fontId="33" fillId="21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Border="1" applyAlignment="1">
      <alignment horizontal="center" vertical="top"/>
    </xf>
    <xf numFmtId="0" fontId="29" fillId="0" borderId="1" xfId="0" applyFont="1" applyFill="1" applyBorder="1" applyAlignment="1" applyProtection="1">
      <alignment horizontal="center" vertical="top" wrapText="1"/>
      <protection hidden="1"/>
    </xf>
    <xf numFmtId="0" fontId="29" fillId="19" borderId="1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Border="1" applyAlignment="1">
      <alignment horizontal="center" vertical="top"/>
    </xf>
    <xf numFmtId="0" fontId="33" fillId="6" borderId="1" xfId="0" applyFont="1" applyFill="1" applyBorder="1" applyAlignment="1" applyProtection="1">
      <alignment horizontal="center" vertical="top" wrapText="1"/>
      <protection hidden="1"/>
    </xf>
    <xf numFmtId="0" fontId="33" fillId="0" borderId="9" xfId="0" applyFont="1" applyBorder="1" applyAlignment="1" applyProtection="1">
      <alignment horizontal="center" vertical="top" wrapText="1"/>
      <protection hidden="1"/>
    </xf>
    <xf numFmtId="14" fontId="23" fillId="19" borderId="1" xfId="0" applyNumberFormat="1" applyFont="1" applyFill="1" applyBorder="1" applyAlignment="1">
      <alignment horizontal="center" vertical="top" wrapText="1"/>
    </xf>
    <xf numFmtId="0" fontId="23" fillId="19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 applyProtection="1">
      <alignment horizontal="left" vertical="top" wrapText="1"/>
      <protection hidden="1"/>
    </xf>
    <xf numFmtId="0" fontId="23" fillId="23" borderId="1" xfId="0" applyFont="1" applyFill="1" applyBorder="1" applyAlignment="1" applyProtection="1">
      <alignment horizontal="center" vertical="top" wrapText="1"/>
      <protection hidden="1"/>
    </xf>
    <xf numFmtId="0" fontId="24" fillId="6" borderId="5" xfId="0" applyFont="1" applyFill="1" applyBorder="1" applyAlignment="1" applyProtection="1">
      <alignment horizontal="center" vertical="center" wrapText="1"/>
      <protection hidden="1"/>
    </xf>
    <xf numFmtId="0" fontId="23" fillId="6" borderId="1" xfId="0" applyFont="1" applyFill="1" applyBorder="1" applyAlignment="1" applyProtection="1">
      <alignment horizontal="center" vertical="top" wrapText="1"/>
      <protection hidden="1"/>
    </xf>
    <xf numFmtId="0" fontId="23" fillId="6" borderId="1" xfId="0" applyFont="1" applyFill="1" applyBorder="1" applyAlignment="1">
      <alignment horizontal="center" vertical="top" wrapText="1"/>
    </xf>
    <xf numFmtId="0" fontId="23" fillId="6" borderId="0" xfId="0" applyFont="1" applyFill="1" applyAlignment="1">
      <alignment horizontal="center" vertical="top"/>
    </xf>
    <xf numFmtId="14" fontId="23" fillId="10" borderId="1" xfId="0" applyNumberFormat="1" applyFont="1" applyFill="1" applyBorder="1" applyAlignment="1" applyProtection="1">
      <alignment horizontal="center" vertical="top" wrapText="1"/>
      <protection hidden="1"/>
    </xf>
    <xf numFmtId="0" fontId="23" fillId="10" borderId="9" xfId="0" applyFont="1" applyFill="1" applyBorder="1" applyAlignment="1">
      <alignment horizontal="center" vertical="top" wrapText="1"/>
    </xf>
    <xf numFmtId="0" fontId="29" fillId="10" borderId="1" xfId="0" applyFont="1" applyFill="1" applyBorder="1" applyAlignment="1" applyProtection="1">
      <alignment horizontal="center" vertical="top" wrapText="1"/>
      <protection hidden="1"/>
    </xf>
    <xf numFmtId="0" fontId="11" fillId="10" borderId="1" xfId="0" applyFont="1" applyFill="1" applyBorder="1" applyAlignment="1" applyProtection="1">
      <alignment horizontal="center" vertical="top" wrapText="1"/>
      <protection hidden="1"/>
    </xf>
    <xf numFmtId="0" fontId="33" fillId="23" borderId="1" xfId="0" applyFont="1" applyFill="1" applyBorder="1" applyAlignment="1" applyProtection="1">
      <alignment horizontal="center" vertical="top" wrapText="1"/>
      <protection hidden="1"/>
    </xf>
    <xf numFmtId="0" fontId="11" fillId="23" borderId="1" xfId="0" applyFont="1" applyFill="1" applyBorder="1" applyAlignment="1" applyProtection="1">
      <alignment horizontal="center" vertical="center" wrapText="1"/>
      <protection hidden="1"/>
    </xf>
    <xf numFmtId="0" fontId="8" fillId="23" borderId="0" xfId="0" applyFont="1" applyFill="1"/>
    <xf numFmtId="0" fontId="23" fillId="20" borderId="1" xfId="0" applyFont="1" applyFill="1" applyBorder="1" applyAlignment="1" applyProtection="1">
      <alignment horizontal="center" vertical="top" wrapText="1"/>
      <protection hidden="1"/>
    </xf>
    <xf numFmtId="0" fontId="23" fillId="20" borderId="1" xfId="0" applyFont="1" applyFill="1" applyBorder="1" applyAlignment="1" applyProtection="1">
      <alignment horizontal="left" vertical="top" wrapText="1"/>
      <protection hidden="1"/>
    </xf>
    <xf numFmtId="14" fontId="23" fillId="20" borderId="1" xfId="0" applyNumberFormat="1" applyFont="1" applyFill="1" applyBorder="1" applyAlignment="1" applyProtection="1">
      <alignment horizontal="center" vertical="top" wrapText="1"/>
      <protection hidden="1"/>
    </xf>
    <xf numFmtId="0" fontId="23" fillId="20" borderId="0" xfId="0" applyFont="1" applyFill="1" applyAlignment="1">
      <alignment horizontal="center" vertical="top"/>
    </xf>
    <xf numFmtId="0" fontId="37" fillId="12" borderId="1" xfId="0" applyFont="1" applyFill="1" applyBorder="1" applyAlignment="1" applyProtection="1">
      <alignment horizontal="center" vertical="center" wrapText="1"/>
      <protection hidden="1"/>
    </xf>
    <xf numFmtId="0" fontId="29" fillId="12" borderId="1" xfId="0" applyFont="1" applyFill="1" applyBorder="1" applyAlignment="1" applyProtection="1">
      <alignment horizontal="center" vertical="top" wrapText="1"/>
      <protection hidden="1"/>
    </xf>
    <xf numFmtId="0" fontId="11" fillId="12" borderId="1" xfId="0" applyFont="1" applyFill="1" applyBorder="1" applyAlignment="1" applyProtection="1">
      <alignment horizontal="center" vertical="center" wrapText="1"/>
      <protection hidden="1"/>
    </xf>
    <xf numFmtId="0" fontId="29" fillId="10" borderId="1" xfId="0" applyFont="1" applyFill="1" applyBorder="1" applyAlignment="1">
      <alignment horizontal="center" vertical="center" wrapText="1"/>
    </xf>
    <xf numFmtId="14" fontId="23" fillId="12" borderId="1" xfId="0" applyNumberFormat="1" applyFont="1" applyFill="1" applyBorder="1" applyAlignment="1" applyProtection="1">
      <alignment horizontal="center" vertical="top" wrapText="1"/>
      <protection hidden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left" vertical="top"/>
    </xf>
    <xf numFmtId="0" fontId="24" fillId="23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23" fillId="6" borderId="0" xfId="0" applyFont="1" applyFill="1" applyBorder="1" applyAlignment="1">
      <alignment horizontal="center" vertical="top"/>
    </xf>
    <xf numFmtId="0" fontId="11" fillId="19" borderId="1" xfId="0" applyFont="1" applyFill="1" applyBorder="1" applyAlignment="1" applyProtection="1">
      <alignment vertical="top" wrapText="1"/>
      <protection hidden="1"/>
    </xf>
    <xf numFmtId="0" fontId="23" fillId="6" borderId="1" xfId="0" applyFont="1" applyFill="1" applyBorder="1" applyAlignment="1" applyProtection="1">
      <alignment horizontal="center" vertical="center" wrapText="1"/>
      <protection hidden="1"/>
    </xf>
    <xf numFmtId="164" fontId="33" fillId="0" borderId="1" xfId="32" applyFont="1" applyBorder="1" applyAlignment="1" applyProtection="1">
      <alignment horizontal="center" vertical="center" wrapText="1"/>
      <protection hidden="1"/>
    </xf>
    <xf numFmtId="0" fontId="24" fillId="22" borderId="1" xfId="0" applyFont="1" applyFill="1" applyBorder="1" applyAlignment="1">
      <alignment horizontal="center" vertical="center" wrapText="1"/>
    </xf>
    <xf numFmtId="0" fontId="36" fillId="19" borderId="1" xfId="0" applyFont="1" applyFill="1" applyBorder="1" applyAlignment="1" applyProtection="1">
      <alignment vertical="top" wrapText="1"/>
      <protection hidden="1"/>
    </xf>
    <xf numFmtId="0" fontId="23" fillId="19" borderId="1" xfId="0" applyFont="1" applyFill="1" applyBorder="1" applyAlignment="1" applyProtection="1">
      <alignment vertical="top" wrapText="1"/>
      <protection hidden="1"/>
    </xf>
    <xf numFmtId="164" fontId="33" fillId="0" borderId="1" xfId="32" applyFont="1" applyBorder="1" applyAlignment="1" applyProtection="1">
      <alignment horizontal="center" vertical="top" wrapText="1"/>
      <protection hidden="1"/>
    </xf>
    <xf numFmtId="0" fontId="24" fillId="22" borderId="1" xfId="0" applyFont="1" applyFill="1" applyBorder="1" applyAlignment="1" applyProtection="1">
      <alignment horizontal="center" vertical="center" wrapText="1"/>
      <protection hidden="1"/>
    </xf>
    <xf numFmtId="0" fontId="23" fillId="6" borderId="5" xfId="0" applyFont="1" applyFill="1" applyBorder="1" applyAlignment="1" applyProtection="1">
      <alignment vertical="top" wrapText="1"/>
      <protection hidden="1"/>
    </xf>
    <xf numFmtId="0" fontId="34" fillId="19" borderId="1" xfId="0" applyFont="1" applyFill="1" applyBorder="1" applyAlignment="1">
      <alignment vertical="center" wrapText="1"/>
    </xf>
    <xf numFmtId="0" fontId="44" fillId="19" borderId="1" xfId="0" applyFont="1" applyFill="1" applyBorder="1" applyAlignment="1">
      <alignment vertical="center"/>
    </xf>
    <xf numFmtId="3" fontId="36" fillId="0" borderId="1" xfId="0" applyNumberFormat="1" applyFont="1" applyBorder="1" applyAlignment="1" applyProtection="1">
      <alignment horizontal="center" vertical="center" wrapText="1"/>
      <protection hidden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 applyProtection="1">
      <alignment vertical="top" wrapText="1"/>
      <protection hidden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2" fillId="0" borderId="1" xfId="0" applyFont="1" applyBorder="1" applyAlignment="1">
      <alignment horizontal="center" vertical="center" wrapText="1"/>
    </xf>
    <xf numFmtId="164" fontId="33" fillId="10" borderId="1" xfId="32" applyFont="1" applyFill="1" applyBorder="1" applyAlignment="1" applyProtection="1">
      <alignment horizontal="center" vertical="top" wrapText="1"/>
      <protection hidden="1"/>
    </xf>
    <xf numFmtId="0" fontId="34" fillId="10" borderId="1" xfId="0" applyFont="1" applyFill="1" applyBorder="1" applyAlignment="1" applyProtection="1">
      <alignment horizontal="center" vertical="center" wrapText="1"/>
      <protection hidden="1"/>
    </xf>
    <xf numFmtId="0" fontId="32" fillId="22" borderId="1" xfId="0" applyFont="1" applyFill="1" applyBorder="1" applyAlignment="1" applyProtection="1">
      <alignment horizontal="center" vertical="center" wrapText="1"/>
      <protection hidden="1"/>
    </xf>
    <xf numFmtId="0" fontId="24" fillId="10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 applyProtection="1">
      <alignment horizontal="center" vertical="center" wrapText="1"/>
      <protection hidden="1"/>
    </xf>
    <xf numFmtId="0" fontId="11" fillId="24" borderId="1" xfId="0" applyFont="1" applyFill="1" applyBorder="1" applyAlignment="1" applyProtection="1">
      <alignment horizontal="center" vertical="center" wrapText="1"/>
      <protection hidden="1"/>
    </xf>
    <xf numFmtId="0" fontId="24" fillId="6" borderId="1" xfId="0" applyFont="1" applyFill="1" applyBorder="1" applyAlignment="1" applyProtection="1">
      <alignment horizontal="center" vertical="center" wrapText="1"/>
      <protection hidden="1"/>
    </xf>
    <xf numFmtId="0" fontId="23" fillId="10" borderId="7" xfId="0" applyFont="1" applyFill="1" applyBorder="1" applyAlignment="1" applyProtection="1">
      <alignment vertical="top" wrapText="1"/>
      <protection hidden="1"/>
    </xf>
    <xf numFmtId="0" fontId="29" fillId="10" borderId="1" xfId="0" applyFont="1" applyFill="1" applyBorder="1" applyAlignment="1" applyProtection="1">
      <alignment horizontal="center" vertical="center" wrapText="1"/>
      <protection hidden="1"/>
    </xf>
    <xf numFmtId="0" fontId="11" fillId="10" borderId="0" xfId="0" applyFont="1" applyFill="1" applyAlignment="1">
      <alignment horizontal="center" vertical="center"/>
    </xf>
    <xf numFmtId="0" fontId="0" fillId="10" borderId="0" xfId="0" applyFill="1"/>
    <xf numFmtId="0" fontId="9" fillId="10" borderId="0" xfId="0" applyFont="1" applyFill="1"/>
    <xf numFmtId="0" fontId="9" fillId="10" borderId="1" xfId="0" applyFont="1" applyFill="1" applyBorder="1" applyAlignment="1">
      <alignment horizontal="center" vertical="top"/>
    </xf>
    <xf numFmtId="0" fontId="29" fillId="10" borderId="1" xfId="0" applyFont="1" applyFill="1" applyBorder="1" applyAlignment="1">
      <alignment horizontal="center" vertical="center"/>
    </xf>
    <xf numFmtId="0" fontId="23" fillId="10" borderId="0" xfId="0" applyFont="1" applyFill="1" applyAlignment="1">
      <alignment vertical="top"/>
    </xf>
    <xf numFmtId="0" fontId="34" fillId="10" borderId="0" xfId="0" applyFont="1" applyFill="1" applyAlignment="1">
      <alignment horizontal="center" vertical="top"/>
    </xf>
    <xf numFmtId="0" fontId="23" fillId="10" borderId="1" xfId="0" applyFont="1" applyFill="1" applyBorder="1" applyAlignment="1">
      <alignment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42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/>
    <xf numFmtId="0" fontId="23" fillId="12" borderId="1" xfId="0" applyFont="1" applyFill="1" applyBorder="1" applyAlignment="1" applyProtection="1">
      <alignment horizontal="center" vertical="center" wrapText="1"/>
      <protection hidden="1"/>
    </xf>
    <xf numFmtId="164" fontId="33" fillId="12" borderId="1" xfId="32" applyFont="1" applyFill="1" applyBorder="1" applyAlignment="1" applyProtection="1">
      <alignment horizontal="center" vertical="top" wrapText="1"/>
      <protection hidden="1"/>
    </xf>
    <xf numFmtId="0" fontId="23" fillId="23" borderId="1" xfId="0" applyFont="1" applyFill="1" applyBorder="1" applyAlignment="1" applyProtection="1">
      <alignment vertical="top" wrapText="1"/>
      <protection hidden="1"/>
    </xf>
    <xf numFmtId="0" fontId="23" fillId="23" borderId="1" xfId="0" applyFont="1" applyFill="1" applyBorder="1" applyAlignment="1" applyProtection="1">
      <alignment horizontal="center" vertical="center" wrapText="1"/>
      <protection hidden="1"/>
    </xf>
    <xf numFmtId="164" fontId="33" fillId="23" borderId="1" xfId="32" applyFont="1" applyFill="1" applyBorder="1" applyAlignment="1" applyProtection="1">
      <alignment horizontal="center" vertical="top" wrapText="1"/>
      <protection hidden="1"/>
    </xf>
    <xf numFmtId="0" fontId="8" fillId="12" borderId="1" xfId="0" applyFont="1" applyFill="1" applyBorder="1"/>
    <xf numFmtId="0" fontId="37" fillId="0" borderId="5" xfId="0" applyFont="1" applyBorder="1" applyAlignment="1" applyProtection="1">
      <alignment horizontal="center" vertical="center" wrapText="1"/>
      <protection hidden="1"/>
    </xf>
    <xf numFmtId="0" fontId="37" fillId="12" borderId="5" xfId="0" applyFont="1" applyFill="1" applyBorder="1" applyAlignment="1" applyProtection="1">
      <alignment horizontal="center" vertical="center" wrapText="1"/>
      <protection hidden="1"/>
    </xf>
    <xf numFmtId="0" fontId="37" fillId="10" borderId="5" xfId="0" applyFont="1" applyFill="1" applyBorder="1" applyAlignment="1" applyProtection="1">
      <alignment horizontal="center" vertical="center" wrapText="1"/>
      <protection hidden="1"/>
    </xf>
    <xf numFmtId="0" fontId="24" fillId="19" borderId="1" xfId="0" applyFont="1" applyFill="1" applyBorder="1" applyAlignment="1" applyProtection="1">
      <alignment horizontal="center" vertical="center" wrapText="1"/>
      <protection hidden="1"/>
    </xf>
    <xf numFmtId="0" fontId="23" fillId="0" borderId="7" xfId="0" applyFont="1" applyBorder="1" applyAlignment="1" applyProtection="1">
      <alignment horizontal="left" vertical="top" wrapText="1"/>
      <protection hidden="1"/>
    </xf>
    <xf numFmtId="0" fontId="23" fillId="10" borderId="6" xfId="0" applyFont="1" applyFill="1" applyBorder="1" applyAlignment="1" applyProtection="1">
      <alignment horizontal="center" vertical="top" wrapText="1"/>
      <protection hidden="1"/>
    </xf>
    <xf numFmtId="0" fontId="23" fillId="0" borderId="0" xfId="0" applyFont="1" applyBorder="1" applyAlignment="1" applyProtection="1">
      <alignment horizontal="center" vertical="top" wrapText="1"/>
      <protection hidden="1"/>
    </xf>
    <xf numFmtId="0" fontId="9" fillId="10" borderId="1" xfId="0" applyFont="1" applyFill="1" applyBorder="1" applyAlignment="1">
      <alignment horizontal="center" vertical="center" wrapText="1"/>
    </xf>
    <xf numFmtId="0" fontId="44" fillId="10" borderId="1" xfId="0" applyFont="1" applyFill="1" applyBorder="1"/>
    <xf numFmtId="0" fontId="23" fillId="12" borderId="0" xfId="0" applyFont="1" applyFill="1" applyBorder="1" applyAlignment="1" applyProtection="1">
      <alignment horizontal="center" vertical="top" wrapText="1"/>
      <protection hidden="1"/>
    </xf>
    <xf numFmtId="0" fontId="23" fillId="12" borderId="5" xfId="0" applyFont="1" applyFill="1" applyBorder="1" applyAlignment="1" applyProtection="1">
      <alignment horizontal="center" vertical="center" wrapText="1"/>
      <protection hidden="1"/>
    </xf>
    <xf numFmtId="0" fontId="33" fillId="10" borderId="5" xfId="0" applyFont="1" applyFill="1" applyBorder="1" applyAlignment="1" applyProtection="1">
      <alignment horizontal="center" vertical="top" wrapText="1"/>
      <protection hidden="1"/>
    </xf>
    <xf numFmtId="0" fontId="33" fillId="12" borderId="5" xfId="0" applyFont="1" applyFill="1" applyBorder="1" applyAlignment="1" applyProtection="1">
      <alignment horizontal="center" vertical="top" wrapText="1"/>
      <protection hidden="1"/>
    </xf>
    <xf numFmtId="0" fontId="29" fillId="0" borderId="5" xfId="0" applyFont="1" applyBorder="1" applyAlignment="1" applyProtection="1">
      <alignment horizontal="center" vertical="top" wrapText="1"/>
      <protection hidden="1"/>
    </xf>
    <xf numFmtId="0" fontId="9" fillId="10" borderId="5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 applyProtection="1">
      <alignment horizontal="center" vertical="center" wrapText="1"/>
      <protection hidden="1"/>
    </xf>
    <xf numFmtId="0" fontId="24" fillId="0" borderId="5" xfId="0" applyFont="1" applyBorder="1" applyAlignment="1">
      <alignment horizontal="center" vertical="center" wrapText="1"/>
    </xf>
    <xf numFmtId="0" fontId="24" fillId="10" borderId="5" xfId="0" applyFont="1" applyFill="1" applyBorder="1" applyAlignment="1">
      <alignment horizontal="center" vertical="center" wrapText="1"/>
    </xf>
    <xf numFmtId="0" fontId="24" fillId="10" borderId="0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>
      <alignment horizontal="center" vertical="center" wrapText="1"/>
    </xf>
    <xf numFmtId="0" fontId="8" fillId="0" borderId="9" xfId="0" applyFont="1" applyBorder="1"/>
    <xf numFmtId="0" fontId="23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 wrapText="1"/>
    </xf>
    <xf numFmtId="0" fontId="8" fillId="10" borderId="9" xfId="0" applyFont="1" applyFill="1" applyBorder="1"/>
    <xf numFmtId="0" fontId="23" fillId="10" borderId="0" xfId="0" applyFont="1" applyFill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center"/>
    </xf>
    <xf numFmtId="0" fontId="41" fillId="19" borderId="0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/>
    </xf>
    <xf numFmtId="0" fontId="8" fillId="25" borderId="0" xfId="0" applyFont="1" applyFill="1"/>
    <xf numFmtId="0" fontId="23" fillId="25" borderId="0" xfId="0" applyFont="1" applyFill="1" applyAlignment="1">
      <alignment horizontal="center" vertical="top"/>
    </xf>
    <xf numFmtId="0" fontId="29" fillId="15" borderId="1" xfId="0" applyFont="1" applyFill="1" applyBorder="1" applyAlignment="1" applyProtection="1">
      <alignment horizontal="center" vertical="top" wrapText="1"/>
      <protection hidden="1"/>
    </xf>
    <xf numFmtId="0" fontId="25" fillId="6" borderId="0" xfId="0" applyFont="1" applyFill="1"/>
    <xf numFmtId="0" fontId="35" fillId="6" borderId="1" xfId="0" applyFont="1" applyFill="1" applyBorder="1" applyAlignment="1" applyProtection="1">
      <alignment horizontal="left" vertical="top" wrapText="1"/>
      <protection hidden="1"/>
    </xf>
    <xf numFmtId="0" fontId="35" fillId="6" borderId="1" xfId="0" applyFont="1" applyFill="1" applyBorder="1" applyAlignment="1" applyProtection="1">
      <alignment horizontal="center" vertical="top" wrapText="1"/>
      <protection hidden="1"/>
    </xf>
    <xf numFmtId="0" fontId="23" fillId="6" borderId="9" xfId="0" applyFont="1" applyFill="1" applyBorder="1" applyAlignment="1">
      <alignment horizontal="center" vertical="top"/>
    </xf>
    <xf numFmtId="0" fontId="11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left" vertical="top"/>
    </xf>
    <xf numFmtId="0" fontId="37" fillId="15" borderId="5" xfId="0" applyFont="1" applyFill="1" applyBorder="1" applyAlignment="1" applyProtection="1">
      <alignment horizontal="center" vertical="center" wrapText="1"/>
      <protection hidden="1"/>
    </xf>
    <xf numFmtId="14" fontId="23" fillId="15" borderId="1" xfId="0" applyNumberFormat="1" applyFont="1" applyFill="1" applyBorder="1" applyAlignment="1" applyProtection="1">
      <alignment horizontal="center" vertical="top" wrapText="1"/>
      <protection hidden="1"/>
    </xf>
    <xf numFmtId="0" fontId="29" fillId="15" borderId="1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 applyProtection="1">
      <alignment horizontal="center" vertical="center" wrapText="1"/>
      <protection hidden="1"/>
    </xf>
    <xf numFmtId="0" fontId="34" fillId="6" borderId="1" xfId="0" applyFont="1" applyFill="1" applyBorder="1" applyAlignment="1" applyProtection="1">
      <alignment horizontal="center" vertical="center" wrapText="1"/>
      <protection hidden="1"/>
    </xf>
    <xf numFmtId="164" fontId="48" fillId="0" borderId="1" xfId="32" applyFont="1" applyBorder="1" applyAlignment="1" applyProtection="1">
      <alignment horizontal="center" vertical="top" wrapText="1"/>
      <protection hidden="1"/>
    </xf>
    <xf numFmtId="164" fontId="33" fillId="6" borderId="1" xfId="32" applyFont="1" applyFill="1" applyBorder="1" applyAlignment="1" applyProtection="1">
      <alignment horizontal="center" vertical="top" wrapText="1"/>
      <protection hidden="1"/>
    </xf>
    <xf numFmtId="0" fontId="8" fillId="6" borderId="0" xfId="0" applyFont="1" applyFill="1"/>
    <xf numFmtId="0" fontId="34" fillId="12" borderId="1" xfId="0" applyFont="1" applyFill="1" applyBorder="1" applyAlignment="1" applyProtection="1">
      <alignment vertical="top" wrapText="1"/>
      <protection hidden="1"/>
    </xf>
    <xf numFmtId="0" fontId="23" fillId="18" borderId="1" xfId="0" applyFont="1" applyFill="1" applyBorder="1" applyAlignment="1" applyProtection="1">
      <alignment vertical="top" wrapText="1"/>
      <protection hidden="1"/>
    </xf>
    <xf numFmtId="0" fontId="23" fillId="6" borderId="7" xfId="0" applyFont="1" applyFill="1" applyBorder="1" applyAlignment="1" applyProtection="1">
      <alignment vertical="top" wrapText="1"/>
      <protection hidden="1"/>
    </xf>
    <xf numFmtId="0" fontId="44" fillId="18" borderId="1" xfId="0" applyFont="1" applyFill="1" applyBorder="1" applyAlignment="1" applyProtection="1">
      <alignment horizontal="center" vertical="center" wrapText="1"/>
      <protection hidden="1"/>
    </xf>
    <xf numFmtId="0" fontId="23" fillId="0" borderId="7" xfId="0" applyFont="1" applyBorder="1" applyAlignment="1" applyProtection="1">
      <alignment horizontal="center" vertical="center" wrapText="1"/>
      <protection hidden="1"/>
    </xf>
    <xf numFmtId="14" fontId="34" fillId="18" borderId="1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7" xfId="0" applyFont="1" applyBorder="1" applyAlignment="1" applyProtection="1">
      <alignment horizontal="center" vertical="top" wrapText="1"/>
      <protection hidden="1"/>
    </xf>
    <xf numFmtId="0" fontId="34" fillId="0" borderId="5" xfId="0" applyFont="1" applyBorder="1" applyAlignment="1" applyProtection="1">
      <alignment horizontal="center" vertical="top" wrapText="1"/>
      <protection hidden="1"/>
    </xf>
    <xf numFmtId="0" fontId="43" fillId="18" borderId="1" xfId="0" applyFont="1" applyFill="1" applyBorder="1" applyAlignment="1" applyProtection="1">
      <alignment horizontal="center" vertical="center" wrapText="1"/>
      <protection hidden="1"/>
    </xf>
    <xf numFmtId="14" fontId="23" fillId="6" borderId="5" xfId="0" applyNumberFormat="1" applyFont="1" applyFill="1" applyBorder="1" applyAlignment="1" applyProtection="1">
      <alignment horizontal="center" vertical="top" wrapText="1"/>
      <protection hidden="1"/>
    </xf>
    <xf numFmtId="0" fontId="33" fillId="0" borderId="5" xfId="0" applyFont="1" applyBorder="1" applyAlignment="1" applyProtection="1">
      <alignment horizontal="center" vertical="top" wrapText="1"/>
      <protection hidden="1"/>
    </xf>
    <xf numFmtId="0" fontId="30" fillId="18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>
      <alignment horizontal="left" vertical="top" wrapText="1"/>
    </xf>
    <xf numFmtId="0" fontId="8" fillId="6" borderId="0" xfId="0" applyFont="1" applyFill="1" applyBorder="1"/>
    <xf numFmtId="0" fontId="23" fillId="10" borderId="0" xfId="0" applyFont="1" applyFill="1" applyBorder="1" applyAlignment="1" applyProtection="1">
      <alignment horizontal="center" vertical="top" wrapText="1"/>
      <protection hidden="1"/>
    </xf>
    <xf numFmtId="0" fontId="8" fillId="15" borderId="0" xfId="0" applyFont="1" applyFill="1" applyBorder="1"/>
    <xf numFmtId="0" fontId="8" fillId="10" borderId="0" xfId="0" applyFont="1" applyFill="1" applyBorder="1"/>
    <xf numFmtId="0" fontId="36" fillId="10" borderId="9" xfId="0" applyFont="1" applyFill="1" applyBorder="1" applyAlignment="1">
      <alignment horizontal="center" vertical="center"/>
    </xf>
    <xf numFmtId="0" fontId="29" fillId="15" borderId="9" xfId="0" applyFont="1" applyFill="1" applyBorder="1" applyAlignment="1" applyProtection="1">
      <alignment horizontal="center" vertical="center" wrapText="1"/>
      <protection hidden="1"/>
    </xf>
    <xf numFmtId="0" fontId="23" fillId="10" borderId="9" xfId="0" applyFont="1" applyFill="1" applyBorder="1" applyAlignment="1">
      <alignment vertical="top"/>
    </xf>
    <xf numFmtId="0" fontId="8" fillId="19" borderId="0" xfId="0" applyFont="1" applyFill="1" applyBorder="1"/>
    <xf numFmtId="0" fontId="11" fillId="0" borderId="0" xfId="0" applyFont="1" applyBorder="1" applyAlignment="1">
      <alignment horizontal="center" vertical="center"/>
    </xf>
    <xf numFmtId="0" fontId="8" fillId="24" borderId="0" xfId="0" applyFont="1" applyFill="1"/>
    <xf numFmtId="0" fontId="23" fillId="19" borderId="1" xfId="0" applyFont="1" applyFill="1" applyBorder="1" applyAlignment="1" applyProtection="1">
      <alignment horizontal="center" vertical="center" wrapText="1"/>
      <protection hidden="1"/>
    </xf>
    <xf numFmtId="0" fontId="35" fillId="19" borderId="1" xfId="0" applyFont="1" applyFill="1" applyBorder="1" applyAlignment="1" applyProtection="1">
      <alignment horizontal="center" vertical="center" wrapText="1"/>
      <protection hidden="1"/>
    </xf>
    <xf numFmtId="0" fontId="44" fillId="19" borderId="1" xfId="0" applyFont="1" applyFill="1" applyBorder="1"/>
    <xf numFmtId="0" fontId="11" fillId="19" borderId="1" xfId="0" applyFont="1" applyFill="1" applyBorder="1" applyAlignment="1" applyProtection="1">
      <alignment horizontal="center" vertical="center" wrapText="1"/>
      <protection hidden="1"/>
    </xf>
    <xf numFmtId="164" fontId="33" fillId="19" borderId="1" xfId="32" applyFont="1" applyFill="1" applyBorder="1" applyAlignment="1" applyProtection="1">
      <alignment horizontal="center" vertical="top" wrapText="1"/>
      <protection hidden="1"/>
    </xf>
    <xf numFmtId="0" fontId="24" fillId="19" borderId="1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top"/>
    </xf>
    <xf numFmtId="0" fontId="29" fillId="10" borderId="5" xfId="0" applyFont="1" applyFill="1" applyBorder="1" applyAlignment="1" applyProtection="1">
      <alignment horizontal="center" vertical="center" wrapText="1"/>
      <protection hidden="1"/>
    </xf>
    <xf numFmtId="0" fontId="11" fillId="10" borderId="0" xfId="0" applyFont="1" applyFill="1" applyBorder="1" applyAlignment="1">
      <alignment horizontal="center" vertical="center"/>
    </xf>
    <xf numFmtId="0" fontId="41" fillId="10" borderId="9" xfId="0" applyFont="1" applyFill="1" applyBorder="1" applyAlignment="1">
      <alignment horizontal="center" vertical="center" wrapText="1"/>
    </xf>
    <xf numFmtId="0" fontId="11" fillId="12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4" fillId="10" borderId="9" xfId="0" applyFont="1" applyFill="1" applyBorder="1" applyAlignment="1">
      <alignment horizontal="center" vertical="center" wrapText="1"/>
    </xf>
    <xf numFmtId="0" fontId="34" fillId="19" borderId="0" xfId="0" applyFont="1" applyFill="1" applyBorder="1" applyAlignment="1">
      <alignment horizontal="center" vertical="top" wrapText="1"/>
    </xf>
    <xf numFmtId="0" fontId="24" fillId="26" borderId="5" xfId="0" applyFont="1" applyFill="1" applyBorder="1" applyAlignment="1" applyProtection="1">
      <alignment horizontal="center" vertical="center" wrapText="1"/>
      <protection hidden="1"/>
    </xf>
    <xf numFmtId="0" fontId="23" fillId="26" borderId="7" xfId="0" applyFont="1" applyFill="1" applyBorder="1" applyAlignment="1" applyProtection="1">
      <alignment vertical="top" wrapText="1"/>
      <protection hidden="1"/>
    </xf>
    <xf numFmtId="0" fontId="23" fillId="26" borderId="1" xfId="0" applyFont="1" applyFill="1" applyBorder="1" applyAlignment="1" applyProtection="1">
      <alignment horizontal="center" vertical="center" wrapText="1"/>
      <protection hidden="1"/>
    </xf>
    <xf numFmtId="0" fontId="23" fillId="26" borderId="5" xfId="0" applyFont="1" applyFill="1" applyBorder="1" applyAlignment="1" applyProtection="1">
      <alignment horizontal="center" vertical="center" wrapText="1"/>
      <protection hidden="1"/>
    </xf>
    <xf numFmtId="0" fontId="33" fillId="26" borderId="1" xfId="0" applyFont="1" applyFill="1" applyBorder="1" applyAlignment="1" applyProtection="1">
      <alignment horizontal="center" vertical="top" wrapText="1"/>
      <protection hidden="1"/>
    </xf>
    <xf numFmtId="0" fontId="24" fillId="26" borderId="1" xfId="0" applyFont="1" applyFill="1" applyBorder="1" applyAlignment="1" applyProtection="1">
      <alignment horizontal="center" vertical="center" wrapText="1"/>
      <protection hidden="1"/>
    </xf>
    <xf numFmtId="0" fontId="11" fillId="26" borderId="1" xfId="0" applyFont="1" applyFill="1" applyBorder="1" applyAlignment="1" applyProtection="1">
      <alignment horizontal="center" vertical="center" wrapText="1"/>
      <protection hidden="1"/>
    </xf>
    <xf numFmtId="164" fontId="33" fillId="26" borderId="1" xfId="32" applyFont="1" applyFill="1" applyBorder="1" applyAlignment="1" applyProtection="1">
      <alignment horizontal="center" vertical="top" wrapText="1"/>
      <protection hidden="1"/>
    </xf>
    <xf numFmtId="0" fontId="8" fillId="26" borderId="0" xfId="0" applyFont="1" applyFill="1" applyBorder="1"/>
    <xf numFmtId="0" fontId="8" fillId="26" borderId="0" xfId="0" applyFont="1" applyFill="1"/>
    <xf numFmtId="0" fontId="9" fillId="27" borderId="0" xfId="0" applyFont="1" applyFill="1" applyAlignment="1">
      <alignment horizontal="center" vertical="center" wrapText="1"/>
    </xf>
    <xf numFmtId="0" fontId="8" fillId="27" borderId="0" xfId="0" applyFont="1" applyFill="1"/>
    <xf numFmtId="0" fontId="9" fillId="27" borderId="1" xfId="0" applyFont="1" applyFill="1" applyBorder="1" applyAlignment="1">
      <alignment horizontal="center" vertical="center" wrapText="1"/>
    </xf>
    <xf numFmtId="0" fontId="34" fillId="19" borderId="1" xfId="0" applyFont="1" applyFill="1" applyBorder="1" applyAlignment="1" applyProtection="1">
      <alignment horizontal="center" vertical="center" wrapText="1"/>
      <protection hidden="1"/>
    </xf>
    <xf numFmtId="0" fontId="34" fillId="10" borderId="1" xfId="0" applyFont="1" applyFill="1" applyBorder="1" applyAlignment="1" applyProtection="1">
      <alignment horizontal="center" wrapText="1"/>
      <protection hidden="1"/>
    </xf>
    <xf numFmtId="0" fontId="35" fillId="6" borderId="1" xfId="0" applyFont="1" applyFill="1" applyBorder="1" applyAlignment="1" applyProtection="1">
      <alignment horizontal="center" vertical="center" wrapText="1"/>
      <protection hidden="1"/>
    </xf>
    <xf numFmtId="0" fontId="44" fillId="6" borderId="1" xfId="0" applyFont="1" applyFill="1" applyBorder="1"/>
    <xf numFmtId="0" fontId="24" fillId="6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left" vertical="top" wrapText="1"/>
    </xf>
    <xf numFmtId="0" fontId="48" fillId="10" borderId="1" xfId="0" applyFont="1" applyFill="1" applyBorder="1" applyAlignment="1" applyProtection="1">
      <alignment horizontal="center" vertical="top" wrapText="1"/>
      <protection hidden="1"/>
    </xf>
    <xf numFmtId="0" fontId="23" fillId="10" borderId="1" xfId="0" applyFont="1" applyFill="1" applyBorder="1" applyAlignment="1">
      <alignment horizontal="center" vertical="top"/>
    </xf>
    <xf numFmtId="3" fontId="11" fillId="10" borderId="1" xfId="0" applyNumberFormat="1" applyFont="1" applyFill="1" applyBorder="1" applyAlignment="1" applyProtection="1">
      <alignment horizontal="center" vertical="center" wrapText="1"/>
      <protection hidden="1"/>
    </xf>
    <xf numFmtId="0" fontId="24" fillId="12" borderId="5" xfId="0" applyFont="1" applyFill="1" applyBorder="1" applyAlignment="1" applyProtection="1">
      <alignment horizontal="center" vertical="center" wrapText="1"/>
      <protection hidden="1"/>
    </xf>
    <xf numFmtId="0" fontId="37" fillId="19" borderId="1" xfId="0" applyFont="1" applyFill="1" applyBorder="1" applyAlignment="1" applyProtection="1">
      <alignment horizontal="center" vertical="center" wrapText="1"/>
      <protection hidden="1"/>
    </xf>
    <xf numFmtId="0" fontId="23" fillId="12" borderId="5" xfId="0" applyFont="1" applyFill="1" applyBorder="1" applyAlignment="1" applyProtection="1">
      <alignment vertical="top" wrapText="1"/>
      <protection hidden="1"/>
    </xf>
    <xf numFmtId="0" fontId="23" fillId="26" borderId="1" xfId="0" applyFont="1" applyFill="1" applyBorder="1" applyAlignment="1" applyProtection="1">
      <alignment vertical="top" wrapText="1"/>
      <protection hidden="1"/>
    </xf>
    <xf numFmtId="0" fontId="23" fillId="12" borderId="5" xfId="0" applyFont="1" applyFill="1" applyBorder="1" applyAlignment="1" applyProtection="1">
      <alignment horizontal="left" vertical="top" wrapText="1"/>
      <protection hidden="1"/>
    </xf>
    <xf numFmtId="0" fontId="23" fillId="12" borderId="7" xfId="0" applyFont="1" applyFill="1" applyBorder="1" applyAlignment="1" applyProtection="1">
      <alignment horizontal="left" vertical="top" wrapText="1"/>
      <protection hidden="1"/>
    </xf>
    <xf numFmtId="0" fontId="23" fillId="6" borderId="5" xfId="0" applyFont="1" applyFill="1" applyBorder="1" applyAlignment="1" applyProtection="1">
      <alignment horizontal="center" vertical="top" wrapText="1"/>
      <protection hidden="1"/>
    </xf>
    <xf numFmtId="0" fontId="23" fillId="20" borderId="5" xfId="0" applyFont="1" applyFill="1" applyBorder="1" applyAlignment="1" applyProtection="1">
      <alignment horizontal="center" vertical="top" wrapText="1"/>
      <protection hidden="1"/>
    </xf>
    <xf numFmtId="14" fontId="23" fillId="6" borderId="6" xfId="0" applyNumberFormat="1" applyFont="1" applyFill="1" applyBorder="1" applyAlignment="1" applyProtection="1">
      <alignment horizontal="center" vertical="top" wrapText="1"/>
      <protection hidden="1"/>
    </xf>
    <xf numFmtId="0" fontId="34" fillId="6" borderId="5" xfId="0" applyFont="1" applyFill="1" applyBorder="1" applyAlignment="1" applyProtection="1">
      <alignment horizontal="center" vertical="center" wrapText="1"/>
      <protection hidden="1"/>
    </xf>
    <xf numFmtId="0" fontId="34" fillId="0" borderId="8" xfId="0" applyFont="1" applyBorder="1" applyAlignment="1" applyProtection="1">
      <alignment horizontal="center" vertical="top" wrapText="1"/>
      <protection hidden="1"/>
    </xf>
    <xf numFmtId="0" fontId="35" fillId="0" borderId="5" xfId="0" applyFont="1" applyBorder="1" applyAlignment="1" applyProtection="1">
      <alignment horizontal="center" vertical="center" wrapText="1"/>
      <protection hidden="1"/>
    </xf>
    <xf numFmtId="0" fontId="44" fillId="12" borderId="5" xfId="0" applyFont="1" applyFill="1" applyBorder="1"/>
    <xf numFmtId="0" fontId="34" fillId="0" borderId="5" xfId="0" applyFont="1" applyBorder="1" applyAlignment="1">
      <alignment horizontal="center" vertical="top" wrapText="1"/>
    </xf>
    <xf numFmtId="0" fontId="34" fillId="6" borderId="5" xfId="0" applyFont="1" applyFill="1" applyBorder="1" applyAlignment="1" applyProtection="1">
      <alignment horizontal="center" vertical="top" wrapText="1"/>
      <protection hidden="1"/>
    </xf>
    <xf numFmtId="0" fontId="23" fillId="0" borderId="5" xfId="0" applyFont="1" applyBorder="1" applyAlignment="1">
      <alignment horizontal="center" vertical="top" wrapText="1"/>
    </xf>
    <xf numFmtId="0" fontId="34" fillId="0" borderId="0" xfId="0" applyFont="1" applyBorder="1" applyAlignment="1" applyProtection="1">
      <alignment horizontal="center" vertical="top" wrapText="1"/>
      <protection hidden="1"/>
    </xf>
    <xf numFmtId="0" fontId="23" fillId="12" borderId="5" xfId="0" applyFont="1" applyFill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34" fillId="12" borderId="5" xfId="0" applyFont="1" applyFill="1" applyBorder="1" applyAlignment="1" applyProtection="1">
      <alignment horizontal="center" vertical="top" wrapText="1"/>
      <protection hidden="1"/>
    </xf>
    <xf numFmtId="14" fontId="34" fillId="20" borderId="5" xfId="0" applyNumberFormat="1" applyFont="1" applyFill="1" applyBorder="1" applyAlignment="1" applyProtection="1">
      <alignment horizontal="center" vertical="top" wrapText="1"/>
      <protection hidden="1"/>
    </xf>
    <xf numFmtId="14" fontId="23" fillId="12" borderId="5" xfId="0" applyNumberFormat="1" applyFont="1" applyFill="1" applyBorder="1" applyAlignment="1" applyProtection="1">
      <alignment horizontal="center" vertical="top" wrapText="1"/>
      <protection hidden="1"/>
    </xf>
    <xf numFmtId="14" fontId="23" fillId="0" borderId="5" xfId="0" applyNumberFormat="1" applyFont="1" applyBorder="1" applyAlignment="1" applyProtection="1">
      <alignment horizontal="center" vertical="top" wrapText="1"/>
      <protection hidden="1"/>
    </xf>
    <xf numFmtId="0" fontId="34" fillId="20" borderId="5" xfId="0" applyFont="1" applyFill="1" applyBorder="1" applyAlignment="1" applyProtection="1">
      <alignment horizontal="center" vertical="top" wrapText="1"/>
      <protection hidden="1"/>
    </xf>
    <xf numFmtId="0" fontId="23" fillId="10" borderId="5" xfId="0" applyFont="1" applyFill="1" applyBorder="1" applyAlignment="1">
      <alignment horizontal="center" vertical="top" wrapText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0" fontId="33" fillId="19" borderId="9" xfId="0" applyFont="1" applyFill="1" applyBorder="1" applyAlignment="1" applyProtection="1">
      <alignment horizontal="center" vertical="top" wrapText="1"/>
      <protection hidden="1"/>
    </xf>
    <xf numFmtId="0" fontId="33" fillId="6" borderId="9" xfId="0" applyFont="1" applyFill="1" applyBorder="1" applyAlignment="1" applyProtection="1">
      <alignment horizontal="center" vertical="top" wrapText="1"/>
      <protection hidden="1"/>
    </xf>
    <xf numFmtId="0" fontId="33" fillId="20" borderId="5" xfId="0" applyFont="1" applyFill="1" applyBorder="1" applyAlignment="1" applyProtection="1">
      <alignment horizontal="center" vertical="top" wrapText="1"/>
      <protection hidden="1"/>
    </xf>
    <xf numFmtId="0" fontId="29" fillId="20" borderId="5" xfId="0" applyFont="1" applyFill="1" applyBorder="1" applyAlignment="1" applyProtection="1">
      <alignment horizontal="center" vertical="top" wrapText="1"/>
      <protection hidden="1"/>
    </xf>
    <xf numFmtId="0" fontId="29" fillId="12" borderId="5" xfId="0" applyFont="1" applyFill="1" applyBorder="1" applyAlignment="1" applyProtection="1">
      <alignment horizontal="center" vertical="top" wrapText="1"/>
      <protection hidden="1"/>
    </xf>
    <xf numFmtId="0" fontId="33" fillId="21" borderId="5" xfId="0" applyFont="1" applyFill="1" applyBorder="1" applyAlignment="1" applyProtection="1">
      <alignment horizontal="center" vertical="top" wrapText="1"/>
      <protection hidden="1"/>
    </xf>
    <xf numFmtId="0" fontId="24" fillId="23" borderId="1" xfId="0" applyFont="1" applyFill="1" applyBorder="1" applyAlignment="1" applyProtection="1">
      <alignment horizontal="center" vertical="center" wrapText="1"/>
      <protection hidden="1"/>
    </xf>
    <xf numFmtId="0" fontId="23" fillId="7" borderId="1" xfId="0" applyFont="1" applyFill="1" applyBorder="1" applyAlignment="1" applyProtection="1">
      <alignment horizontal="center" vertical="center" wrapText="1"/>
      <protection hidden="1"/>
    </xf>
    <xf numFmtId="0" fontId="33" fillId="6" borderId="5" xfId="0" applyFont="1" applyFill="1" applyBorder="1" applyAlignment="1" applyProtection="1">
      <alignment horizontal="center" vertical="top" wrapText="1"/>
      <protection hidden="1"/>
    </xf>
    <xf numFmtId="0" fontId="33" fillId="0" borderId="0" xfId="0" applyFont="1" applyBorder="1" applyAlignment="1" applyProtection="1">
      <alignment horizontal="center" vertical="top" wrapText="1"/>
      <protection hidden="1"/>
    </xf>
    <xf numFmtId="0" fontId="47" fillId="20" borderId="5" xfId="0" applyFont="1" applyFill="1" applyBorder="1" applyAlignment="1" applyProtection="1">
      <alignment horizontal="center" vertical="top" wrapText="1"/>
      <protection hidden="1"/>
    </xf>
    <xf numFmtId="0" fontId="11" fillId="12" borderId="5" xfId="0" applyFont="1" applyFill="1" applyBorder="1" applyAlignment="1" applyProtection="1">
      <alignment horizontal="center" vertical="center" wrapText="1"/>
      <protection hidden="1"/>
    </xf>
    <xf numFmtId="0" fontId="46" fillId="6" borderId="5" xfId="0" applyFont="1" applyFill="1" applyBorder="1" applyAlignment="1">
      <alignment horizontal="center" vertical="top"/>
    </xf>
    <xf numFmtId="0" fontId="46" fillId="20" borderId="5" xfId="0" applyFont="1" applyFill="1" applyBorder="1" applyAlignment="1">
      <alignment horizontal="center" vertical="top"/>
    </xf>
    <xf numFmtId="0" fontId="23" fillId="12" borderId="5" xfId="0" applyFont="1" applyFill="1" applyBorder="1" applyAlignment="1">
      <alignment horizontal="center" vertical="top"/>
    </xf>
    <xf numFmtId="0" fontId="46" fillId="0" borderId="5" xfId="0" applyFont="1" applyBorder="1" applyAlignment="1">
      <alignment horizontal="center" vertical="top"/>
    </xf>
    <xf numFmtId="164" fontId="33" fillId="12" borderId="5" xfId="32" applyFont="1" applyFill="1" applyBorder="1" applyAlignment="1" applyProtection="1">
      <alignment horizontal="center" vertical="top" wrapText="1"/>
      <protection hidden="1"/>
    </xf>
    <xf numFmtId="0" fontId="24" fillId="12" borderId="5" xfId="0" applyFont="1" applyFill="1" applyBorder="1" applyAlignment="1">
      <alignment horizontal="center" vertical="center" wrapText="1"/>
    </xf>
    <xf numFmtId="0" fontId="23" fillId="20" borderId="5" xfId="0" applyFont="1" applyFill="1" applyBorder="1" applyAlignment="1">
      <alignment horizontal="center" vertical="top" wrapText="1"/>
    </xf>
    <xf numFmtId="0" fontId="23" fillId="19" borderId="5" xfId="0" applyFont="1" applyFill="1" applyBorder="1" applyAlignment="1" applyProtection="1">
      <alignment horizontal="center" vertical="top" wrapText="1"/>
      <protection hidden="1"/>
    </xf>
    <xf numFmtId="0" fontId="29" fillId="19" borderId="5" xfId="0" applyFont="1" applyFill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>
      <alignment horizontal="center" vertical="top"/>
    </xf>
    <xf numFmtId="0" fontId="24" fillId="26" borderId="0" xfId="0" applyFont="1" applyFill="1" applyBorder="1" applyAlignment="1" applyProtection="1">
      <alignment horizontal="center" vertical="center" wrapText="1"/>
      <protection hidden="1"/>
    </xf>
    <xf numFmtId="0" fontId="29" fillId="12" borderId="1" xfId="0" applyFont="1" applyFill="1" applyBorder="1" applyAlignment="1">
      <alignment horizontal="center" vertical="center" wrapText="1"/>
    </xf>
    <xf numFmtId="0" fontId="24" fillId="23" borderId="0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3" fillId="19" borderId="0" xfId="0" applyFont="1" applyFill="1" applyBorder="1" applyAlignment="1" applyProtection="1">
      <alignment horizontal="center" vertical="top" wrapText="1"/>
      <protection hidden="1"/>
    </xf>
    <xf numFmtId="0" fontId="8" fillId="12" borderId="9" xfId="0" applyFont="1" applyFill="1" applyBorder="1"/>
    <xf numFmtId="0" fontId="8" fillId="26" borderId="1" xfId="0" applyFont="1" applyFill="1" applyBorder="1"/>
    <xf numFmtId="0" fontId="33" fillId="20" borderId="0" xfId="0" applyFont="1" applyFill="1" applyBorder="1" applyAlignment="1">
      <alignment horizontal="center" vertical="top" wrapText="1"/>
    </xf>
    <xf numFmtId="0" fontId="23" fillId="19" borderId="0" xfId="0" applyFont="1" applyFill="1" applyBorder="1" applyAlignment="1">
      <alignment horizontal="center" vertical="top" wrapText="1"/>
    </xf>
    <xf numFmtId="0" fontId="23" fillId="12" borderId="0" xfId="0" applyFont="1" applyFill="1" applyBorder="1" applyAlignment="1">
      <alignment horizontal="center" vertical="top"/>
    </xf>
    <xf numFmtId="0" fontId="23" fillId="12" borderId="0" xfId="0" applyFont="1" applyFill="1" applyBorder="1" applyAlignment="1">
      <alignment horizontal="center" vertical="top" wrapText="1"/>
    </xf>
    <xf numFmtId="0" fontId="36" fillId="12" borderId="0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8" fillId="23" borderId="1" xfId="0" applyFont="1" applyFill="1" applyBorder="1"/>
    <xf numFmtId="0" fontId="8" fillId="19" borderId="1" xfId="0" applyFont="1" applyFill="1" applyBorder="1"/>
    <xf numFmtId="0" fontId="45" fillId="19" borderId="9" xfId="0" applyFont="1" applyFill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top" wrapText="1"/>
    </xf>
    <xf numFmtId="0" fontId="23" fillId="19" borderId="1" xfId="0" applyFont="1" applyFill="1" applyBorder="1" applyAlignment="1">
      <alignment horizontal="center" vertical="top"/>
    </xf>
    <xf numFmtId="0" fontId="34" fillId="12" borderId="1" xfId="0" applyFont="1" applyFill="1" applyBorder="1" applyAlignment="1" applyProtection="1">
      <alignment horizontal="center" vertical="center" wrapText="1"/>
      <protection hidden="1"/>
    </xf>
    <xf numFmtId="0" fontId="33" fillId="10" borderId="9" xfId="0" applyFont="1" applyFill="1" applyBorder="1" applyAlignment="1" applyProtection="1">
      <alignment horizontal="center" vertical="top" wrapText="1"/>
      <protection hidden="1"/>
    </xf>
    <xf numFmtId="0" fontId="41" fillId="10" borderId="1" xfId="0" applyFont="1" applyFill="1" applyBorder="1" applyAlignment="1" applyProtection="1">
      <alignment horizontal="center" vertical="center" wrapText="1"/>
      <protection hidden="1"/>
    </xf>
    <xf numFmtId="0" fontId="41" fillId="0" borderId="1" xfId="0" applyFont="1" applyBorder="1" applyAlignment="1" applyProtection="1">
      <alignment horizontal="center" vertical="top" wrapText="1"/>
      <protection hidden="1"/>
    </xf>
    <xf numFmtId="0" fontId="34" fillId="7" borderId="1" xfId="0" applyFont="1" applyFill="1" applyBorder="1" applyAlignment="1" applyProtection="1">
      <alignment horizontal="center" vertical="top" wrapText="1"/>
      <protection hidden="1"/>
    </xf>
    <xf numFmtId="14" fontId="23" fillId="10" borderId="1" xfId="0" applyNumberFormat="1" applyFont="1" applyFill="1" applyBorder="1" applyAlignment="1" applyProtection="1">
      <alignment horizontal="center" vertical="center" wrapText="1"/>
      <protection hidden="1"/>
    </xf>
    <xf numFmtId="0" fontId="23" fillId="10" borderId="0" xfId="0" applyFont="1" applyFill="1" applyAlignment="1">
      <alignment horizontal="left" vertical="top"/>
    </xf>
    <xf numFmtId="0" fontId="34" fillId="6" borderId="1" xfId="0" applyFont="1" applyFill="1" applyBorder="1" applyAlignment="1" applyProtection="1">
      <alignment vertical="top" wrapText="1"/>
      <protection hidden="1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2">
    <cellStyle name="”ќђќ‘ћ‚›‰" xfId="2"/>
    <cellStyle name="”ќђќ‘ћ‚›‰ 2" xfId="41"/>
    <cellStyle name="”љ‘ђћ‚ђќќ›‰" xfId="3"/>
    <cellStyle name="”љ‘ђћ‚ђќќ›‰ 2" xfId="42"/>
    <cellStyle name="„…ќ…†ќ›‰" xfId="4"/>
    <cellStyle name="„…ќ…†ќ›‰ 2" xfId="43"/>
    <cellStyle name="‡ђѓћ‹ћ‚ћљ1" xfId="5"/>
    <cellStyle name="‡ђѓћ‹ћ‚ћљ2" xfId="6"/>
    <cellStyle name="’ћѓћ‚›‰" xfId="1"/>
    <cellStyle name="Comma [0]_laroux" xfId="7"/>
    <cellStyle name="Comma_laroux" xfId="8"/>
    <cellStyle name="Currency [0]" xfId="9"/>
    <cellStyle name="Currency_laroux" xfId="10"/>
    <cellStyle name="Normal_ASUS" xfId="11"/>
    <cellStyle name="Normal1" xfId="12"/>
    <cellStyle name="Price_Body" xfId="13"/>
    <cellStyle name="Беззащитный" xfId="14"/>
    <cellStyle name="Защитный" xfId="15"/>
    <cellStyle name="Обычный" xfId="0" builtinId="0"/>
    <cellStyle name="Обычный 11" xfId="25"/>
    <cellStyle name="Обычный 12" xfId="27"/>
    <cellStyle name="Обычный 2" xfId="16"/>
    <cellStyle name="Обычный 2 2" xfId="17"/>
    <cellStyle name="Обычный 2 2 2" xfId="30"/>
    <cellStyle name="Обычный 2 2 2 2" xfId="37"/>
    <cellStyle name="Обычный 2 2 2 2 2" xfId="57"/>
    <cellStyle name="Обычный 2 2 2 3" xfId="49"/>
    <cellStyle name="Обычный 2 2 3" xfId="34"/>
    <cellStyle name="Обычный 2 2 3 2" xfId="54"/>
    <cellStyle name="Обычный 2 2 3 3" xfId="61"/>
    <cellStyle name="Обычный 2 2 4" xfId="28"/>
    <cellStyle name="Обычный 2 2 4 2" xfId="31"/>
    <cellStyle name="Обычный 2 2 4 2 2" xfId="38"/>
    <cellStyle name="Обычный 2 2 4 2 2 2" xfId="58"/>
    <cellStyle name="Обычный 2 2 4 2 3" xfId="50"/>
    <cellStyle name="Обычный 2 2 4 3" xfId="35"/>
    <cellStyle name="Обычный 2 2 4 3 2" xfId="55"/>
    <cellStyle name="Обычный 2 2 4 4" xfId="47"/>
    <cellStyle name="Обычный 2 2 5" xfId="45"/>
    <cellStyle name="Обычный 2 3" xfId="29"/>
    <cellStyle name="Обычный 2 3 2" xfId="36"/>
    <cellStyle name="Обычный 2 3 2 2" xfId="56"/>
    <cellStyle name="Обычный 2 3 3" xfId="48"/>
    <cellStyle name="Обычный 2 4" xfId="33"/>
    <cellStyle name="Обычный 2 4 2" xfId="53"/>
    <cellStyle name="Обычный 2 5" xfId="44"/>
    <cellStyle name="Обычный 3" xfId="18"/>
    <cellStyle name="Обычный 6" xfId="19"/>
    <cellStyle name="Поле ввода" xfId="20"/>
    <cellStyle name="Стиль 1" xfId="21"/>
    <cellStyle name="Тысячи [0]_3Com" xfId="22"/>
    <cellStyle name="Тысячи_3Com" xfId="23"/>
    <cellStyle name="Финансовый 2" xfId="32"/>
    <cellStyle name="Финансовый 2 2" xfId="39"/>
    <cellStyle name="Финансовый 2 2 2" xfId="59"/>
    <cellStyle name="Финансовый 2 3" xfId="51"/>
    <cellStyle name="Финансовый 3" xfId="40"/>
    <cellStyle name="Финансовый 3 2" xfId="60"/>
    <cellStyle name="Финансовый 4" xfId="52"/>
    <cellStyle name="Хороший" xfId="26" builtinId="26"/>
    <cellStyle name="Џђћ–…ќ’ќ›‰" xfId="24"/>
    <cellStyle name="Џђћ–…ќ’ќ›‰ 2" xfId="46"/>
  </cellStyles>
  <dxfs count="0"/>
  <tableStyles count="0" defaultTableStyle="TableStyleMedium9" defaultPivotStyle="PivotStyleLight16"/>
  <colors>
    <mruColors>
      <color rgb="FFFF33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52389</xdr:rowOff>
    </xdr:from>
    <xdr:to>
      <xdr:col>27</xdr:col>
      <xdr:colOff>219076</xdr:colOff>
      <xdr:row>4</xdr:row>
      <xdr:rowOff>123826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619625" y="52389"/>
          <a:ext cx="3952876" cy="21859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УТВЕРЖДАЮ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Ректор ЧУДПО "Энергетический институт  повышения квалификации АО "Мособлэнерго"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 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              _________________________С.А.Кропачев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400" baseline="30000">
              <a:effectLst/>
              <a:latin typeface="Times New Roman"/>
              <a:ea typeface="Calibri"/>
              <a:cs typeface="Times New Roman"/>
            </a:rPr>
            <a:t>                                                   (подпись)                        (ФИО)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«____»______________20____ г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 </a:t>
          </a:r>
          <a:endParaRPr lang="ru-RU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 filterMode="1">
    <pageSetUpPr fitToPage="1"/>
  </sheetPr>
  <dimension ref="A1:AF156"/>
  <sheetViews>
    <sheetView tabSelected="1" view="pageBreakPreview" zoomScale="120" zoomScaleNormal="80" zoomScaleSheetLayoutView="120" workbookViewId="0">
      <pane ySplit="6" topLeftCell="A7" activePane="bottomLeft" state="frozen"/>
      <selection pane="bottomLeft" activeCell="E157" sqref="E157"/>
    </sheetView>
  </sheetViews>
  <sheetFormatPr defaultColWidth="9.140625" defaultRowHeight="15.75" outlineLevelRow="1" outlineLevelCol="1"/>
  <cols>
    <col min="1" max="1" width="3.85546875" style="13" customWidth="1"/>
    <col min="2" max="2" width="43.85546875" style="13" customWidth="1"/>
    <col min="3" max="3" width="11.5703125" style="13" customWidth="1" outlineLevel="1"/>
    <col min="4" max="4" width="11" style="13" customWidth="1" outlineLevel="1"/>
    <col min="5" max="5" width="12.28515625" style="13" customWidth="1" outlineLevel="1"/>
    <col min="6" max="6" width="11.42578125" style="13" customWidth="1" outlineLevel="1"/>
    <col min="7" max="7" width="12.5703125" style="13" customWidth="1" outlineLevel="1"/>
    <col min="8" max="8" width="13.7109375" style="13" customWidth="1" outlineLevel="1"/>
    <col min="9" max="9" width="12.5703125" style="13" customWidth="1"/>
    <col min="10" max="10" width="9.140625" style="13" customWidth="1"/>
    <col min="11" max="11" width="10.28515625" style="13" customWidth="1"/>
    <col min="12" max="12" width="11.7109375" style="13" customWidth="1"/>
    <col min="13" max="13" width="5.42578125" style="13" customWidth="1"/>
    <col min="14" max="14" width="5.7109375" style="13" customWidth="1"/>
    <col min="15" max="15" width="5.85546875" style="13" customWidth="1"/>
    <col min="16" max="16" width="3.85546875" style="13" customWidth="1"/>
    <col min="17" max="17" width="3.42578125" style="13" customWidth="1"/>
    <col min="18" max="19" width="5" style="13" customWidth="1"/>
    <col min="20" max="20" width="5.140625" style="13" customWidth="1"/>
    <col min="21" max="21" width="4.7109375" style="13" customWidth="1"/>
    <col min="22" max="22" width="3.85546875" style="13" customWidth="1"/>
    <col min="23" max="23" width="5" style="13" customWidth="1"/>
    <col min="24" max="24" width="5.5703125" style="13" customWidth="1"/>
    <col min="25" max="25" width="10.140625" style="13" customWidth="1"/>
    <col min="26" max="26" width="10.85546875" style="13" customWidth="1"/>
    <col min="27" max="27" width="15.28515625" style="13" customWidth="1"/>
    <col min="28" max="28" width="17.42578125" style="13" customWidth="1"/>
    <col min="29" max="29" width="16.140625" style="4" customWidth="1"/>
    <col min="30" max="16384" width="9.140625" style="4"/>
  </cols>
  <sheetData>
    <row r="1" spans="1:29" ht="37.5" hidden="1" customHeight="1" outlineLevel="1">
      <c r="A1" s="2"/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37.5" hidden="1" customHeight="1" outlineLevel="1">
      <c r="A2" s="461" t="s">
        <v>253</v>
      </c>
      <c r="B2" s="462"/>
      <c r="C2" s="462"/>
      <c r="D2" s="462"/>
      <c r="E2" s="462"/>
      <c r="F2" s="462"/>
      <c r="G2" s="462"/>
      <c r="H2" s="5"/>
      <c r="I2" s="5"/>
      <c r="J2" s="5"/>
      <c r="K2" s="2"/>
      <c r="L2" s="2"/>
      <c r="M2" s="2"/>
      <c r="N2" s="3"/>
      <c r="O2" s="3"/>
      <c r="P2" s="3"/>
      <c r="Q2" s="3"/>
      <c r="R2" s="6"/>
      <c r="S2" s="3"/>
      <c r="T2" s="6"/>
      <c r="U2" s="3"/>
      <c r="V2" s="3"/>
      <c r="W2" s="3"/>
      <c r="X2" s="3"/>
      <c r="Y2" s="3"/>
      <c r="Z2" s="3"/>
      <c r="AA2" s="3"/>
      <c r="AB2" s="6"/>
    </row>
    <row r="3" spans="1:29" ht="72.75" hidden="1" customHeight="1" outlineLevel="1">
      <c r="A3" s="462"/>
      <c r="B3" s="462"/>
      <c r="C3" s="462"/>
      <c r="D3" s="462"/>
      <c r="E3" s="462"/>
      <c r="F3" s="462"/>
      <c r="G3" s="462"/>
      <c r="H3" s="5"/>
      <c r="I3" s="5"/>
      <c r="J3" s="5"/>
      <c r="K3" s="2"/>
      <c r="L3" s="2"/>
      <c r="M3" s="2"/>
      <c r="N3" s="3"/>
      <c r="O3" s="3"/>
      <c r="P3" s="3"/>
      <c r="Q3" s="3"/>
      <c r="R3" s="6"/>
      <c r="S3" s="3"/>
      <c r="T3" s="6"/>
      <c r="U3" s="3"/>
      <c r="V3" s="3"/>
      <c r="W3" s="3"/>
      <c r="X3" s="3"/>
      <c r="Y3" s="3"/>
      <c r="Z3" s="3"/>
      <c r="AA3" s="3"/>
      <c r="AB3" s="6"/>
    </row>
    <row r="4" spans="1:29" ht="18.75" hidden="1" customHeight="1" outlineLevel="1">
      <c r="A4" s="462"/>
      <c r="B4" s="462"/>
      <c r="C4" s="462"/>
      <c r="D4" s="462"/>
      <c r="E4" s="462"/>
      <c r="F4" s="462"/>
      <c r="G4" s="462"/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9" ht="35.25" hidden="1" customHeight="1" outlineLevel="1">
      <c r="A5" s="2"/>
      <c r="B5" s="2"/>
      <c r="C5" s="3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9" ht="105.75" customHeight="1" collapsed="1">
      <c r="A6" s="156" t="s">
        <v>0</v>
      </c>
      <c r="B6" s="15" t="s">
        <v>1</v>
      </c>
      <c r="C6" s="7" t="s">
        <v>2</v>
      </c>
      <c r="D6" s="7" t="s">
        <v>3</v>
      </c>
      <c r="E6" s="8" t="s">
        <v>15</v>
      </c>
      <c r="F6" s="8" t="s">
        <v>34</v>
      </c>
      <c r="G6" s="8" t="s">
        <v>29</v>
      </c>
      <c r="H6" s="8" t="s">
        <v>30</v>
      </c>
      <c r="I6" s="8" t="s">
        <v>23</v>
      </c>
      <c r="J6" s="7" t="s">
        <v>26</v>
      </c>
      <c r="K6" s="7" t="s">
        <v>16</v>
      </c>
      <c r="L6" s="7" t="s">
        <v>4</v>
      </c>
      <c r="M6" s="1" t="s">
        <v>10</v>
      </c>
      <c r="N6" s="1" t="s">
        <v>6</v>
      </c>
      <c r="O6" s="1" t="s">
        <v>14</v>
      </c>
      <c r="P6" s="1" t="s">
        <v>11</v>
      </c>
      <c r="Q6" s="1" t="s">
        <v>8</v>
      </c>
      <c r="R6" s="1" t="s">
        <v>7</v>
      </c>
      <c r="S6" s="1" t="s">
        <v>146</v>
      </c>
      <c r="T6" s="1" t="s">
        <v>17</v>
      </c>
      <c r="U6" s="1" t="s">
        <v>9</v>
      </c>
      <c r="V6" s="1" t="s">
        <v>12</v>
      </c>
      <c r="W6" s="1" t="s">
        <v>5</v>
      </c>
      <c r="X6" s="1" t="s">
        <v>13</v>
      </c>
      <c r="Y6" s="9" t="s">
        <v>19</v>
      </c>
      <c r="Z6" s="9" t="s">
        <v>20</v>
      </c>
      <c r="AA6" s="9" t="s">
        <v>18</v>
      </c>
      <c r="AB6" s="9"/>
      <c r="AC6" s="17" t="s">
        <v>25</v>
      </c>
    </row>
    <row r="7" spans="1:29" ht="57" hidden="1" customHeight="1">
      <c r="A7" s="386">
        <v>109</v>
      </c>
      <c r="B7" s="388" t="s">
        <v>327</v>
      </c>
      <c r="C7" s="290">
        <v>32</v>
      </c>
      <c r="D7" s="390" t="s">
        <v>328</v>
      </c>
      <c r="E7" s="290" t="s">
        <v>329</v>
      </c>
      <c r="F7" s="126" t="s">
        <v>330</v>
      </c>
      <c r="G7" s="398"/>
      <c r="H7" s="290"/>
      <c r="I7" s="290" t="s">
        <v>331</v>
      </c>
      <c r="J7" s="290" t="s">
        <v>31</v>
      </c>
      <c r="K7" s="290" t="s">
        <v>199</v>
      </c>
      <c r="L7" s="292">
        <v>3</v>
      </c>
      <c r="M7" s="386"/>
      <c r="N7" s="386"/>
      <c r="O7" s="386"/>
      <c r="P7" s="386"/>
      <c r="Q7" s="386"/>
      <c r="R7" s="386"/>
      <c r="S7" s="386"/>
      <c r="T7" s="386">
        <v>3</v>
      </c>
      <c r="U7" s="386"/>
      <c r="V7" s="386"/>
      <c r="W7" s="386"/>
      <c r="X7" s="423"/>
      <c r="Y7" s="423">
        <v>15000</v>
      </c>
      <c r="Z7" s="428">
        <v>45000</v>
      </c>
      <c r="AA7" s="429" t="s">
        <v>483</v>
      </c>
      <c r="AB7" s="279"/>
      <c r="AC7" s="279"/>
    </row>
    <row r="8" spans="1:29" s="179" customFormat="1" ht="51.75" hidden="1" customHeight="1">
      <c r="A8" s="386">
        <v>110</v>
      </c>
      <c r="B8" s="326" t="s">
        <v>262</v>
      </c>
      <c r="C8" s="453">
        <v>40</v>
      </c>
      <c r="D8" s="70" t="s">
        <v>328</v>
      </c>
      <c r="E8" s="274" t="s">
        <v>333</v>
      </c>
      <c r="F8" s="274" t="s">
        <v>332</v>
      </c>
      <c r="G8" s="274"/>
      <c r="H8" s="274"/>
      <c r="I8" s="274" t="s">
        <v>373</v>
      </c>
      <c r="J8" s="71" t="s">
        <v>38</v>
      </c>
      <c r="K8" s="71" t="s">
        <v>62</v>
      </c>
      <c r="L8" s="74">
        <v>1</v>
      </c>
      <c r="M8" s="386"/>
      <c r="N8" s="386">
        <v>1</v>
      </c>
      <c r="O8" s="386"/>
      <c r="P8" s="386"/>
      <c r="Q8" s="386"/>
      <c r="R8" s="160"/>
      <c r="S8" s="160"/>
      <c r="T8" s="160"/>
      <c r="U8" s="160"/>
      <c r="V8" s="160"/>
      <c r="W8" s="160"/>
      <c r="X8" s="229"/>
      <c r="Y8" s="229">
        <v>10000</v>
      </c>
      <c r="Z8" s="275">
        <v>10000</v>
      </c>
      <c r="AA8" s="172" t="s">
        <v>482</v>
      </c>
      <c r="AB8" s="279" t="s">
        <v>524</v>
      </c>
      <c r="AC8" s="439"/>
    </row>
    <row r="9" spans="1:29" ht="84.75" customHeight="1">
      <c r="A9" s="283">
        <v>104</v>
      </c>
      <c r="B9" s="24" t="s">
        <v>46</v>
      </c>
      <c r="C9" s="19">
        <v>24</v>
      </c>
      <c r="D9" s="19" t="s">
        <v>22</v>
      </c>
      <c r="E9" s="19" t="s">
        <v>356</v>
      </c>
      <c r="F9" s="19" t="s">
        <v>357</v>
      </c>
      <c r="G9" s="19"/>
      <c r="H9" s="113" t="s">
        <v>358</v>
      </c>
      <c r="I9" s="206" t="s">
        <v>552</v>
      </c>
      <c r="J9" s="19" t="s">
        <v>21</v>
      </c>
      <c r="K9" s="19" t="s">
        <v>24</v>
      </c>
      <c r="L9" s="206">
        <f t="shared" ref="L9:L18" si="0">SUM(M9:X9)</f>
        <v>10</v>
      </c>
      <c r="M9" s="29"/>
      <c r="N9" s="417">
        <v>3</v>
      </c>
      <c r="O9" s="29"/>
      <c r="P9" s="29"/>
      <c r="Q9" s="29"/>
      <c r="R9" s="223">
        <v>4</v>
      </c>
      <c r="S9" s="19"/>
      <c r="T9" s="19"/>
      <c r="U9" s="200">
        <v>1</v>
      </c>
      <c r="V9" s="19"/>
      <c r="W9" s="200">
        <v>2</v>
      </c>
      <c r="X9" s="19"/>
      <c r="Y9" s="19">
        <v>5000</v>
      </c>
      <c r="Z9" s="20">
        <f t="shared" ref="Z9:Z18" si="1">L9*Y9</f>
        <v>50000</v>
      </c>
      <c r="AA9" s="19" t="s">
        <v>481</v>
      </c>
      <c r="AB9" s="19"/>
      <c r="AC9" s="175"/>
    </row>
    <row r="10" spans="1:29" ht="84.75" hidden="1" customHeight="1">
      <c r="A10" s="178"/>
      <c r="B10" s="24" t="s">
        <v>577</v>
      </c>
      <c r="C10" s="19">
        <v>24</v>
      </c>
      <c r="D10" s="19" t="s">
        <v>22</v>
      </c>
      <c r="E10" s="19" t="s">
        <v>578</v>
      </c>
      <c r="F10" s="113" t="s">
        <v>580</v>
      </c>
      <c r="G10" s="19"/>
      <c r="H10" s="113" t="s">
        <v>579</v>
      </c>
      <c r="I10" s="44" t="s">
        <v>588</v>
      </c>
      <c r="J10" s="19" t="s">
        <v>21</v>
      </c>
      <c r="K10" s="19" t="s">
        <v>24</v>
      </c>
      <c r="L10" s="206">
        <f t="shared" si="0"/>
        <v>7</v>
      </c>
      <c r="M10" s="29"/>
      <c r="N10" s="417"/>
      <c r="O10" s="29"/>
      <c r="P10" s="29"/>
      <c r="Q10" s="29"/>
      <c r="R10" s="223"/>
      <c r="S10" s="19"/>
      <c r="T10" s="19"/>
      <c r="U10" s="200"/>
      <c r="V10" s="19"/>
      <c r="W10" s="200">
        <v>7</v>
      </c>
      <c r="X10" s="19"/>
      <c r="Y10" s="19">
        <v>2500</v>
      </c>
      <c r="Z10" s="20">
        <f t="shared" si="1"/>
        <v>17500</v>
      </c>
      <c r="AA10" s="19" t="s">
        <v>482</v>
      </c>
      <c r="AB10" s="19" t="s">
        <v>585</v>
      </c>
      <c r="AC10" s="302"/>
    </row>
    <row r="11" spans="1:29" ht="45.75" hidden="1" customHeight="1">
      <c r="A11" s="386">
        <v>105</v>
      </c>
      <c r="B11" s="70" t="s">
        <v>44</v>
      </c>
      <c r="C11" s="71">
        <v>16</v>
      </c>
      <c r="D11" s="71" t="s">
        <v>22</v>
      </c>
      <c r="E11" s="71" t="s">
        <v>350</v>
      </c>
      <c r="F11" s="71"/>
      <c r="G11" s="71"/>
      <c r="H11" s="71" t="s">
        <v>351</v>
      </c>
      <c r="I11" s="71" t="s">
        <v>352</v>
      </c>
      <c r="J11" s="71" t="s">
        <v>21</v>
      </c>
      <c r="K11" s="71" t="s">
        <v>24</v>
      </c>
      <c r="L11" s="74">
        <f t="shared" si="0"/>
        <v>4</v>
      </c>
      <c r="M11" s="126"/>
      <c r="N11" s="126"/>
      <c r="O11" s="126"/>
      <c r="P11" s="126"/>
      <c r="Q11" s="126"/>
      <c r="R11" s="74">
        <v>2</v>
      </c>
      <c r="S11" s="71"/>
      <c r="T11" s="71"/>
      <c r="U11" s="74">
        <v>2</v>
      </c>
      <c r="V11" s="71"/>
      <c r="W11" s="71"/>
      <c r="X11" s="71"/>
      <c r="Y11" s="71">
        <v>3500</v>
      </c>
      <c r="Z11" s="74">
        <f t="shared" si="1"/>
        <v>14000</v>
      </c>
      <c r="AA11" s="71" t="s">
        <v>481</v>
      </c>
      <c r="AB11" s="71"/>
      <c r="AC11" s="444"/>
    </row>
    <row r="12" spans="1:29" ht="48.75" hidden="1" customHeight="1">
      <c r="A12" s="386">
        <v>106</v>
      </c>
      <c r="B12" s="70" t="s">
        <v>43</v>
      </c>
      <c r="C12" s="126">
        <v>72</v>
      </c>
      <c r="D12" s="126" t="s">
        <v>22</v>
      </c>
      <c r="E12" s="71" t="s">
        <v>403</v>
      </c>
      <c r="F12" s="231" t="s">
        <v>404</v>
      </c>
      <c r="G12" s="403"/>
      <c r="H12" s="126" t="s">
        <v>405</v>
      </c>
      <c r="I12" s="126" t="s">
        <v>480</v>
      </c>
      <c r="J12" s="71" t="s">
        <v>31</v>
      </c>
      <c r="K12" s="71" t="s">
        <v>24</v>
      </c>
      <c r="L12" s="74">
        <f t="shared" si="0"/>
        <v>4</v>
      </c>
      <c r="M12" s="292">
        <v>2</v>
      </c>
      <c r="N12" s="126"/>
      <c r="O12" s="126"/>
      <c r="P12" s="126"/>
      <c r="Q12" s="126"/>
      <c r="R12" s="126"/>
      <c r="S12" s="126"/>
      <c r="T12" s="126"/>
      <c r="U12" s="126"/>
      <c r="V12" s="126"/>
      <c r="W12" s="292">
        <v>2</v>
      </c>
      <c r="X12" s="126"/>
      <c r="Y12" s="71">
        <v>3500</v>
      </c>
      <c r="Z12" s="74">
        <f t="shared" si="1"/>
        <v>14000</v>
      </c>
      <c r="AA12" s="403" t="s">
        <v>483</v>
      </c>
      <c r="AB12" s="71"/>
      <c r="AC12" s="443"/>
    </row>
    <row r="13" spans="1:29" ht="58.5" hidden="1" customHeight="1">
      <c r="A13" s="160">
        <v>107</v>
      </c>
      <c r="B13" s="70" t="s">
        <v>47</v>
      </c>
      <c r="C13" s="126">
        <v>16</v>
      </c>
      <c r="D13" s="126" t="s">
        <v>22</v>
      </c>
      <c r="E13" s="71" t="s">
        <v>560</v>
      </c>
      <c r="F13" s="71"/>
      <c r="G13" s="126"/>
      <c r="H13" s="126" t="s">
        <v>559</v>
      </c>
      <c r="I13" s="29" t="s">
        <v>558</v>
      </c>
      <c r="J13" s="71" t="s">
        <v>21</v>
      </c>
      <c r="K13" s="71" t="s">
        <v>24</v>
      </c>
      <c r="L13" s="74">
        <f t="shared" si="0"/>
        <v>5</v>
      </c>
      <c r="M13" s="126"/>
      <c r="N13" s="126"/>
      <c r="O13" s="126"/>
      <c r="P13" s="126"/>
      <c r="Q13" s="126"/>
      <c r="R13" s="292">
        <v>3</v>
      </c>
      <c r="S13" s="292">
        <v>2</v>
      </c>
      <c r="T13" s="126"/>
      <c r="U13" s="126"/>
      <c r="V13" s="126"/>
      <c r="W13" s="126"/>
      <c r="X13" s="126"/>
      <c r="Y13" s="71">
        <v>4500</v>
      </c>
      <c r="Z13" s="74">
        <f t="shared" si="1"/>
        <v>22500</v>
      </c>
      <c r="AA13" s="423" t="s">
        <v>483</v>
      </c>
      <c r="AB13" s="435"/>
      <c r="AC13" s="445"/>
    </row>
    <row r="14" spans="1:29" ht="41.25" hidden="1" customHeight="1">
      <c r="A14" s="386">
        <v>108</v>
      </c>
      <c r="B14" s="390" t="s">
        <v>45</v>
      </c>
      <c r="C14" s="126">
        <v>24</v>
      </c>
      <c r="D14" s="126" t="s">
        <v>22</v>
      </c>
      <c r="J14" s="126" t="s">
        <v>31</v>
      </c>
      <c r="K14" s="126" t="s">
        <v>24</v>
      </c>
      <c r="L14" s="74">
        <f t="shared" si="0"/>
        <v>4</v>
      </c>
      <c r="M14" s="126"/>
      <c r="N14" s="126"/>
      <c r="O14" s="126"/>
      <c r="P14" s="126"/>
      <c r="Q14" s="126"/>
      <c r="R14" s="126"/>
      <c r="S14" s="126"/>
      <c r="T14" s="126"/>
      <c r="U14" s="292">
        <v>3</v>
      </c>
      <c r="V14" s="126"/>
      <c r="W14" s="292">
        <v>1</v>
      </c>
      <c r="X14" s="126"/>
      <c r="Y14" s="71">
        <v>5000</v>
      </c>
      <c r="Z14" s="74">
        <f t="shared" si="1"/>
        <v>20000</v>
      </c>
      <c r="AA14" s="403" t="s">
        <v>483</v>
      </c>
      <c r="AB14" s="71"/>
      <c r="AC14" s="443"/>
    </row>
    <row r="15" spans="1:29" ht="53.25" hidden="1" customHeight="1">
      <c r="A15" s="16">
        <v>70</v>
      </c>
      <c r="B15" s="24" t="s">
        <v>250</v>
      </c>
      <c r="C15" s="19">
        <v>24</v>
      </c>
      <c r="D15" s="19" t="s">
        <v>37</v>
      </c>
      <c r="E15" s="19" t="s">
        <v>443</v>
      </c>
      <c r="F15" s="19" t="s">
        <v>444</v>
      </c>
      <c r="G15" s="19"/>
      <c r="H15" s="113" t="s">
        <v>351</v>
      </c>
      <c r="I15" s="19" t="s">
        <v>445</v>
      </c>
      <c r="J15" s="19" t="s">
        <v>31</v>
      </c>
      <c r="K15" s="19" t="s">
        <v>24</v>
      </c>
      <c r="L15" s="20">
        <f t="shared" si="0"/>
        <v>10</v>
      </c>
      <c r="M15" s="414">
        <v>4</v>
      </c>
      <c r="N15" s="29"/>
      <c r="O15" s="29"/>
      <c r="P15" s="29"/>
      <c r="Q15" s="29"/>
      <c r="R15" s="29"/>
      <c r="S15" s="29"/>
      <c r="T15" s="29"/>
      <c r="U15" s="29"/>
      <c r="V15" s="29"/>
      <c r="W15" s="414">
        <v>6</v>
      </c>
      <c r="X15" s="29"/>
      <c r="Y15" s="19">
        <v>2500</v>
      </c>
      <c r="Z15" s="20">
        <f t="shared" si="1"/>
        <v>25000</v>
      </c>
      <c r="AA15" s="401" t="s">
        <v>483</v>
      </c>
      <c r="AB15" s="19"/>
      <c r="AC15" s="305"/>
    </row>
    <row r="16" spans="1:29" s="154" customFormat="1" ht="78" hidden="1" customHeight="1">
      <c r="A16" s="280">
        <v>71</v>
      </c>
      <c r="B16" s="284" t="s">
        <v>36</v>
      </c>
      <c r="C16" s="332">
        <v>40</v>
      </c>
      <c r="D16" s="332" t="s">
        <v>37</v>
      </c>
      <c r="E16" s="332" t="s">
        <v>449</v>
      </c>
      <c r="F16" s="332" t="s">
        <v>450</v>
      </c>
      <c r="G16" s="404"/>
      <c r="H16" s="332" t="s">
        <v>451</v>
      </c>
      <c r="I16" s="332" t="s">
        <v>452</v>
      </c>
      <c r="J16" s="332" t="s">
        <v>21</v>
      </c>
      <c r="K16" s="332" t="s">
        <v>24</v>
      </c>
      <c r="L16" s="20">
        <f t="shared" si="0"/>
        <v>30</v>
      </c>
      <c r="M16" s="29"/>
      <c r="N16" s="29"/>
      <c r="O16" s="29"/>
      <c r="P16" s="29"/>
      <c r="Q16" s="29"/>
      <c r="R16" s="19"/>
      <c r="S16" s="19"/>
      <c r="T16" s="19"/>
      <c r="U16" s="19"/>
      <c r="V16" s="19"/>
      <c r="W16" s="200">
        <v>30</v>
      </c>
      <c r="X16" s="19"/>
      <c r="Y16" s="19">
        <v>6000</v>
      </c>
      <c r="Z16" s="20">
        <f t="shared" si="1"/>
        <v>180000</v>
      </c>
      <c r="AA16" s="19" t="s">
        <v>483</v>
      </c>
      <c r="AB16" s="19"/>
      <c r="AC16" s="302"/>
    </row>
    <row r="17" spans="1:29" s="187" customFormat="1" ht="60.75" hidden="1" customHeight="1">
      <c r="A17" s="10">
        <v>72</v>
      </c>
      <c r="B17" s="24" t="s">
        <v>36</v>
      </c>
      <c r="C17" s="19">
        <v>40</v>
      </c>
      <c r="D17" s="19" t="s">
        <v>37</v>
      </c>
      <c r="E17" s="19" t="s">
        <v>353</v>
      </c>
      <c r="F17" s="29" t="s">
        <v>446</v>
      </c>
      <c r="G17" s="26"/>
      <c r="H17" s="19" t="s">
        <v>447</v>
      </c>
      <c r="I17" s="19" t="s">
        <v>448</v>
      </c>
      <c r="J17" s="19" t="s">
        <v>21</v>
      </c>
      <c r="K17" s="19" t="s">
        <v>24</v>
      </c>
      <c r="L17" s="20">
        <f t="shared" si="0"/>
        <v>20</v>
      </c>
      <c r="M17" s="417"/>
      <c r="N17" s="29"/>
      <c r="O17" s="417">
        <v>18</v>
      </c>
      <c r="P17" s="29"/>
      <c r="Q17" s="29"/>
      <c r="R17" s="200">
        <v>2</v>
      </c>
      <c r="S17" s="19"/>
      <c r="T17" s="19"/>
      <c r="U17" s="19"/>
      <c r="V17" s="19"/>
      <c r="W17" s="19"/>
      <c r="X17" s="19"/>
      <c r="Y17" s="19">
        <v>6000</v>
      </c>
      <c r="Z17" s="20">
        <f t="shared" si="1"/>
        <v>120000</v>
      </c>
      <c r="AA17" s="69" t="s">
        <v>483</v>
      </c>
      <c r="AB17" s="71"/>
      <c r="AC17" s="443"/>
    </row>
    <row r="18" spans="1:29" s="187" customFormat="1" ht="74.25" hidden="1" customHeight="1">
      <c r="A18" s="280">
        <v>73</v>
      </c>
      <c r="B18" s="24" t="s">
        <v>36</v>
      </c>
      <c r="C18" s="29">
        <v>40</v>
      </c>
      <c r="D18" s="29" t="s">
        <v>37</v>
      </c>
      <c r="E18" s="19" t="s">
        <v>353</v>
      </c>
      <c r="F18" s="19" t="s">
        <v>446</v>
      </c>
      <c r="G18" s="401"/>
      <c r="H18" s="29" t="s">
        <v>447</v>
      </c>
      <c r="I18" s="29" t="s">
        <v>448</v>
      </c>
      <c r="J18" s="19" t="s">
        <v>21</v>
      </c>
      <c r="K18" s="19" t="s">
        <v>24</v>
      </c>
      <c r="L18" s="20">
        <f t="shared" si="0"/>
        <v>26</v>
      </c>
      <c r="M18" s="417">
        <v>26</v>
      </c>
      <c r="N18" s="29"/>
      <c r="O18" s="417"/>
      <c r="P18" s="29"/>
      <c r="Q18" s="29"/>
      <c r="R18" s="414"/>
      <c r="S18" s="29"/>
      <c r="T18" s="29"/>
      <c r="U18" s="29"/>
      <c r="V18" s="29"/>
      <c r="W18" s="29"/>
      <c r="X18" s="29"/>
      <c r="Y18" s="19">
        <v>6000</v>
      </c>
      <c r="Z18" s="20">
        <f t="shared" si="1"/>
        <v>156000</v>
      </c>
      <c r="AA18" s="401" t="s">
        <v>481</v>
      </c>
      <c r="AB18" s="19"/>
      <c r="AC18" s="302"/>
    </row>
    <row r="19" spans="1:29" ht="48.75" hidden="1" customHeight="1">
      <c r="A19" s="16"/>
      <c r="B19" s="181" t="s">
        <v>144</v>
      </c>
      <c r="C19" s="182">
        <v>120</v>
      </c>
      <c r="D19" s="182" t="s">
        <v>141</v>
      </c>
      <c r="E19" s="184" t="s">
        <v>421</v>
      </c>
      <c r="F19" s="49" t="s">
        <v>422</v>
      </c>
      <c r="G19" s="182" t="s">
        <v>423</v>
      </c>
      <c r="H19" s="182"/>
      <c r="I19" s="182" t="s">
        <v>518</v>
      </c>
      <c r="J19" s="184" t="s">
        <v>21</v>
      </c>
      <c r="K19" s="184" t="s">
        <v>24</v>
      </c>
      <c r="L19" s="52">
        <v>0</v>
      </c>
      <c r="M19" s="180"/>
      <c r="N19" s="180"/>
      <c r="O19" s="180"/>
      <c r="P19" s="180"/>
      <c r="Q19" s="180"/>
      <c r="R19" s="294"/>
      <c r="S19" s="180"/>
      <c r="T19" s="180"/>
      <c r="U19" s="180">
        <v>0</v>
      </c>
      <c r="V19" s="180"/>
      <c r="W19" s="180"/>
      <c r="X19" s="295"/>
      <c r="Y19" s="185">
        <v>5000</v>
      </c>
      <c r="Z19" s="254">
        <v>0</v>
      </c>
      <c r="AA19" s="297"/>
      <c r="AB19" s="273"/>
      <c r="AC19" s="343"/>
    </row>
    <row r="20" spans="1:29" s="154" customFormat="1" ht="36.75" hidden="1" customHeight="1">
      <c r="A20" s="16"/>
      <c r="B20" s="181" t="s">
        <v>273</v>
      </c>
      <c r="C20" s="182">
        <v>256</v>
      </c>
      <c r="D20" s="182" t="s">
        <v>141</v>
      </c>
      <c r="E20" s="184" t="s">
        <v>261</v>
      </c>
      <c r="F20" s="49" t="s">
        <v>300</v>
      </c>
      <c r="G20" s="182" t="s">
        <v>310</v>
      </c>
      <c r="H20" s="182"/>
      <c r="I20" s="184" t="s">
        <v>520</v>
      </c>
      <c r="J20" s="184" t="s">
        <v>21</v>
      </c>
      <c r="K20" s="184" t="s">
        <v>24</v>
      </c>
      <c r="L20" s="52">
        <v>0</v>
      </c>
      <c r="M20" s="180"/>
      <c r="N20" s="180"/>
      <c r="O20" s="180"/>
      <c r="P20" s="180"/>
      <c r="Q20" s="180"/>
      <c r="R20" s="294"/>
      <c r="S20" s="180">
        <v>0</v>
      </c>
      <c r="T20" s="180"/>
      <c r="U20" s="180"/>
      <c r="V20" s="180"/>
      <c r="W20" s="180"/>
      <c r="X20" s="295"/>
      <c r="Y20" s="185">
        <v>15000</v>
      </c>
      <c r="Z20" s="254">
        <v>0</v>
      </c>
      <c r="AA20" s="297"/>
      <c r="AB20" s="257"/>
      <c r="AC20" s="343"/>
    </row>
    <row r="21" spans="1:29" s="187" customFormat="1" ht="27" hidden="1" customHeight="1">
      <c r="A21" s="16"/>
      <c r="B21" s="181" t="s">
        <v>245</v>
      </c>
      <c r="C21" s="184">
        <v>256</v>
      </c>
      <c r="D21" s="184" t="s">
        <v>141</v>
      </c>
      <c r="E21" s="184" t="s">
        <v>256</v>
      </c>
      <c r="F21" s="49" t="s">
        <v>304</v>
      </c>
      <c r="G21" s="184" t="s">
        <v>312</v>
      </c>
      <c r="H21" s="184"/>
      <c r="I21" s="184" t="s">
        <v>519</v>
      </c>
      <c r="J21" s="184" t="s">
        <v>21</v>
      </c>
      <c r="K21" s="184" t="s">
        <v>199</v>
      </c>
      <c r="L21" s="52">
        <v>0</v>
      </c>
      <c r="M21" s="186"/>
      <c r="N21" s="186"/>
      <c r="O21" s="186"/>
      <c r="P21" s="186"/>
      <c r="Q21" s="186">
        <v>0</v>
      </c>
      <c r="R21" s="186"/>
      <c r="S21" s="186"/>
      <c r="T21" s="186"/>
      <c r="U21" s="186"/>
      <c r="V21" s="186"/>
      <c r="W21" s="186"/>
      <c r="X21" s="185"/>
      <c r="Y21" s="185">
        <v>36000</v>
      </c>
      <c r="Z21" s="244">
        <v>0</v>
      </c>
      <c r="AA21" s="11"/>
      <c r="AB21" s="11"/>
      <c r="AC21" s="236"/>
    </row>
    <row r="22" spans="1:29" ht="141.75" hidden="1" customHeight="1">
      <c r="A22" s="227">
        <v>74</v>
      </c>
      <c r="B22" s="70" t="s">
        <v>151</v>
      </c>
      <c r="C22" s="126">
        <v>40</v>
      </c>
      <c r="D22" s="126" t="s">
        <v>37</v>
      </c>
      <c r="E22" s="71" t="s">
        <v>353</v>
      </c>
      <c r="F22" s="71" t="s">
        <v>354</v>
      </c>
      <c r="G22" s="126"/>
      <c r="H22" s="403" t="s">
        <v>355</v>
      </c>
      <c r="I22" s="403" t="s">
        <v>532</v>
      </c>
      <c r="J22" s="71" t="s">
        <v>31</v>
      </c>
      <c r="K22" s="69" t="s">
        <v>24</v>
      </c>
      <c r="L22" s="74">
        <f>SUM(M22:X22)</f>
        <v>4</v>
      </c>
      <c r="M22" s="416"/>
      <c r="N22" s="416"/>
      <c r="O22" s="416"/>
      <c r="P22" s="416"/>
      <c r="Q22" s="416">
        <v>1</v>
      </c>
      <c r="R22" s="416"/>
      <c r="S22" s="416"/>
      <c r="T22" s="416"/>
      <c r="U22" s="416">
        <v>3</v>
      </c>
      <c r="V22" s="416"/>
      <c r="W22" s="416"/>
      <c r="X22" s="416"/>
      <c r="Y22" s="228">
        <v>8400</v>
      </c>
      <c r="Z22" s="74">
        <f>L22*Y22</f>
        <v>33600</v>
      </c>
      <c r="AA22" s="426" t="s">
        <v>483</v>
      </c>
      <c r="AB22" s="71"/>
      <c r="AC22" s="444"/>
    </row>
    <row r="23" spans="1:29" s="187" customFormat="1" ht="43.5" hidden="1" customHeight="1">
      <c r="A23" s="16"/>
      <c r="B23" s="181" t="s">
        <v>268</v>
      </c>
      <c r="C23" s="182">
        <v>256</v>
      </c>
      <c r="D23" s="182" t="s">
        <v>141</v>
      </c>
      <c r="E23" s="184" t="s">
        <v>261</v>
      </c>
      <c r="F23" s="49" t="s">
        <v>300</v>
      </c>
      <c r="G23" s="182" t="s">
        <v>310</v>
      </c>
      <c r="H23" s="182"/>
      <c r="I23" s="182" t="s">
        <v>302</v>
      </c>
      <c r="J23" s="184" t="s">
        <v>21</v>
      </c>
      <c r="K23" s="184" t="s">
        <v>24</v>
      </c>
      <c r="L23" s="52">
        <v>0</v>
      </c>
      <c r="M23" s="180">
        <v>0</v>
      </c>
      <c r="N23" s="180"/>
      <c r="O23" s="180"/>
      <c r="P23" s="180"/>
      <c r="Q23" s="180"/>
      <c r="R23" s="180"/>
      <c r="S23" s="180"/>
      <c r="T23" s="180"/>
      <c r="U23" s="180">
        <v>0</v>
      </c>
      <c r="V23" s="180"/>
      <c r="W23" s="180"/>
      <c r="X23" s="295"/>
      <c r="Y23" s="185">
        <v>20000</v>
      </c>
      <c r="Z23" s="254">
        <v>0</v>
      </c>
      <c r="AA23" s="296"/>
      <c r="AB23" s="11"/>
      <c r="AC23" s="236"/>
    </row>
    <row r="24" spans="1:29" ht="39.75" hidden="1" customHeight="1">
      <c r="A24" s="16"/>
      <c r="B24" s="181" t="s">
        <v>246</v>
      </c>
      <c r="C24" s="182">
        <v>256</v>
      </c>
      <c r="D24" s="182" t="s">
        <v>141</v>
      </c>
      <c r="E24" s="184" t="s">
        <v>270</v>
      </c>
      <c r="F24" s="49" t="s">
        <v>306</v>
      </c>
      <c r="G24" s="182" t="s">
        <v>313</v>
      </c>
      <c r="H24" s="182"/>
      <c r="I24" s="182" t="s">
        <v>308</v>
      </c>
      <c r="J24" s="184" t="s">
        <v>21</v>
      </c>
      <c r="K24" s="184" t="s">
        <v>24</v>
      </c>
      <c r="L24" s="52">
        <v>0</v>
      </c>
      <c r="M24" s="294">
        <v>0</v>
      </c>
      <c r="N24" s="180"/>
      <c r="O24" s="180"/>
      <c r="P24" s="180"/>
      <c r="Q24" s="180"/>
      <c r="R24" s="180"/>
      <c r="S24" s="180"/>
      <c r="T24" s="180"/>
      <c r="U24" s="180">
        <v>0</v>
      </c>
      <c r="V24" s="180"/>
      <c r="W24" s="180"/>
      <c r="X24" s="295"/>
      <c r="Y24" s="185">
        <v>20000</v>
      </c>
      <c r="Z24" s="254">
        <v>0</v>
      </c>
      <c r="AA24" s="297"/>
      <c r="AB24" s="257"/>
      <c r="AC24" s="343"/>
    </row>
    <row r="25" spans="1:29" ht="34.5" hidden="1" customHeight="1">
      <c r="A25" s="16">
        <v>75</v>
      </c>
      <c r="B25" s="24" t="s">
        <v>59</v>
      </c>
      <c r="C25" s="29">
        <v>24</v>
      </c>
      <c r="D25" s="29" t="s">
        <v>37</v>
      </c>
      <c r="E25" s="19" t="s">
        <v>418</v>
      </c>
      <c r="F25" s="19" t="s">
        <v>419</v>
      </c>
      <c r="G25" s="399"/>
      <c r="H25" s="29" t="s">
        <v>409</v>
      </c>
      <c r="I25" s="29" t="s">
        <v>531</v>
      </c>
      <c r="J25" s="19" t="s">
        <v>31</v>
      </c>
      <c r="K25" s="19" t="s">
        <v>24</v>
      </c>
      <c r="L25" s="20">
        <f>SUM(M25:X25)</f>
        <v>11</v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414">
        <v>11</v>
      </c>
      <c r="X25" s="29"/>
      <c r="Y25" s="19">
        <v>3000</v>
      </c>
      <c r="Z25" s="20">
        <f t="shared" ref="Z25:Z44" si="2">L25*Y25</f>
        <v>33000</v>
      </c>
      <c r="AA25" s="401" t="s">
        <v>482</v>
      </c>
      <c r="AB25" s="19"/>
      <c r="AC25" s="302"/>
    </row>
    <row r="26" spans="1:29" ht="48.75" hidden="1" customHeight="1">
      <c r="A26" s="387">
        <v>76</v>
      </c>
      <c r="B26" s="24" t="s">
        <v>67</v>
      </c>
      <c r="C26" s="29">
        <v>24</v>
      </c>
      <c r="D26" s="29" t="s">
        <v>37</v>
      </c>
      <c r="E26" s="19" t="s">
        <v>406</v>
      </c>
      <c r="F26" s="19" t="s">
        <v>363</v>
      </c>
      <c r="G26" s="29"/>
      <c r="H26" s="29" t="s">
        <v>407</v>
      </c>
      <c r="I26" s="29" t="s">
        <v>408</v>
      </c>
      <c r="J26" s="19" t="s">
        <v>31</v>
      </c>
      <c r="K26" s="19" t="s">
        <v>24</v>
      </c>
      <c r="L26" s="20">
        <f>SUM(M26:X26)</f>
        <v>20</v>
      </c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414">
        <v>20</v>
      </c>
      <c r="X26" s="29"/>
      <c r="Y26" s="19">
        <v>3000</v>
      </c>
      <c r="Z26" s="191">
        <f t="shared" si="2"/>
        <v>60000</v>
      </c>
      <c r="AA26" s="432" t="s">
        <v>482</v>
      </c>
      <c r="AB26" s="193"/>
      <c r="AC26" s="307"/>
    </row>
    <row r="27" spans="1:29" ht="65.25" hidden="1" customHeight="1">
      <c r="A27" s="178">
        <v>77</v>
      </c>
      <c r="B27" s="224" t="s">
        <v>251</v>
      </c>
      <c r="C27" s="393">
        <v>16</v>
      </c>
      <c r="D27" s="393" t="s">
        <v>37</v>
      </c>
      <c r="E27" s="225" t="s">
        <v>549</v>
      </c>
      <c r="F27" s="223"/>
      <c r="G27" s="393"/>
      <c r="H27" s="406" t="s">
        <v>550</v>
      </c>
      <c r="I27" s="409" t="s">
        <v>551</v>
      </c>
      <c r="J27" s="223" t="s">
        <v>21</v>
      </c>
      <c r="K27" s="223" t="s">
        <v>530</v>
      </c>
      <c r="L27" s="200">
        <f>SUM(M27:W27)</f>
        <v>46</v>
      </c>
      <c r="M27" s="414">
        <v>46</v>
      </c>
      <c r="N27" s="393"/>
      <c r="O27" s="414"/>
      <c r="P27" s="393"/>
      <c r="Q27" s="393"/>
      <c r="R27" s="393"/>
      <c r="S27" s="414"/>
      <c r="T27" s="414"/>
      <c r="U27" s="414"/>
      <c r="V27" s="414"/>
      <c r="W27" s="414"/>
      <c r="X27" s="425"/>
      <c r="Y27" s="223">
        <v>3500</v>
      </c>
      <c r="Z27" s="200">
        <f t="shared" si="2"/>
        <v>161000</v>
      </c>
      <c r="AA27" s="430" t="s">
        <v>482</v>
      </c>
      <c r="AB27" s="223"/>
      <c r="AC27" s="441"/>
    </row>
    <row r="28" spans="1:29" ht="45.75" hidden="1" customHeight="1">
      <c r="A28" s="178">
        <v>78</v>
      </c>
      <c r="B28" s="24" t="s">
        <v>251</v>
      </c>
      <c r="C28" s="29">
        <v>16</v>
      </c>
      <c r="D28" s="29" t="s">
        <v>37</v>
      </c>
      <c r="E28" s="113" t="s">
        <v>435</v>
      </c>
      <c r="F28" s="286"/>
      <c r="G28" s="29"/>
      <c r="H28" s="408"/>
      <c r="I28" s="333" t="s">
        <v>548</v>
      </c>
      <c r="J28" s="19" t="s">
        <v>21</v>
      </c>
      <c r="K28" s="19" t="s">
        <v>65</v>
      </c>
      <c r="L28" s="20">
        <f>SUM(M28:W28)</f>
        <v>40</v>
      </c>
      <c r="M28" s="417"/>
      <c r="N28" s="29"/>
      <c r="O28" s="336"/>
      <c r="P28" s="29"/>
      <c r="Q28" s="29"/>
      <c r="R28" s="29"/>
      <c r="S28" s="336"/>
      <c r="T28" s="336"/>
      <c r="U28" s="414">
        <v>2</v>
      </c>
      <c r="V28" s="336"/>
      <c r="W28" s="414">
        <v>38</v>
      </c>
      <c r="X28" s="427"/>
      <c r="Y28" s="19">
        <v>3500</v>
      </c>
      <c r="Z28" s="20">
        <f t="shared" si="2"/>
        <v>140000</v>
      </c>
      <c r="AA28" s="433" t="s">
        <v>481</v>
      </c>
      <c r="AB28" s="19"/>
      <c r="AC28" s="302"/>
    </row>
    <row r="29" spans="1:29" ht="39" hidden="1" customHeight="1">
      <c r="A29" s="283">
        <v>79</v>
      </c>
      <c r="B29" s="24" t="s">
        <v>66</v>
      </c>
      <c r="C29" s="19">
        <v>16</v>
      </c>
      <c r="D29" s="19" t="s">
        <v>37</v>
      </c>
      <c r="E29" s="19" t="s">
        <v>412</v>
      </c>
      <c r="F29" s="19"/>
      <c r="G29" s="19"/>
      <c r="H29" s="113" t="s">
        <v>413</v>
      </c>
      <c r="I29" s="29" t="s">
        <v>528</v>
      </c>
      <c r="J29" s="19" t="s">
        <v>21</v>
      </c>
      <c r="K29" s="19" t="s">
        <v>65</v>
      </c>
      <c r="L29" s="20">
        <f t="shared" ref="L29:L44" si="3">SUM(M29:X29)</f>
        <v>23</v>
      </c>
      <c r="M29" s="29"/>
      <c r="N29" s="29"/>
      <c r="O29" s="29"/>
      <c r="P29" s="29"/>
      <c r="Q29" s="29"/>
      <c r="R29" s="29"/>
      <c r="S29" s="29"/>
      <c r="T29" s="29"/>
      <c r="U29" s="422">
        <v>3</v>
      </c>
      <c r="V29" s="29"/>
      <c r="W29" s="414">
        <v>20</v>
      </c>
      <c r="X29" s="29"/>
      <c r="Y29" s="19">
        <v>3500</v>
      </c>
      <c r="Z29" s="191">
        <f t="shared" si="2"/>
        <v>80500</v>
      </c>
      <c r="AA29" s="431" t="s">
        <v>481</v>
      </c>
      <c r="AB29" s="189"/>
      <c r="AC29" s="363"/>
    </row>
    <row r="30" spans="1:29" ht="48.75" hidden="1" customHeight="1">
      <c r="A30" s="178">
        <v>80</v>
      </c>
      <c r="B30" s="24" t="s">
        <v>318</v>
      </c>
      <c r="C30" s="29">
        <v>16</v>
      </c>
      <c r="D30" s="29" t="s">
        <v>37</v>
      </c>
      <c r="E30" s="19" t="s">
        <v>439</v>
      </c>
      <c r="F30" s="19"/>
      <c r="G30" s="29"/>
      <c r="H30" s="408" t="s">
        <v>440</v>
      </c>
      <c r="I30" s="29" t="s">
        <v>529</v>
      </c>
      <c r="J30" s="19" t="s">
        <v>21</v>
      </c>
      <c r="K30" s="19" t="s">
        <v>65</v>
      </c>
      <c r="L30" s="20">
        <f t="shared" si="3"/>
        <v>31</v>
      </c>
      <c r="M30" s="29"/>
      <c r="N30" s="29"/>
      <c r="O30" s="29"/>
      <c r="P30" s="29"/>
      <c r="Q30" s="414">
        <v>1</v>
      </c>
      <c r="R30" s="29"/>
      <c r="S30" s="29"/>
      <c r="T30" s="29"/>
      <c r="U30" s="29"/>
      <c r="V30" s="29"/>
      <c r="W30" s="414">
        <v>30</v>
      </c>
      <c r="X30" s="29"/>
      <c r="Y30" s="19">
        <v>3500</v>
      </c>
      <c r="Z30" s="19">
        <f t="shared" si="2"/>
        <v>108500</v>
      </c>
      <c r="AA30" s="29" t="s">
        <v>481</v>
      </c>
      <c r="AB30" s="19"/>
      <c r="AC30" s="302"/>
    </row>
    <row r="31" spans="1:29" s="187" customFormat="1" ht="74.25" hidden="1" customHeight="1">
      <c r="A31" s="178">
        <v>81</v>
      </c>
      <c r="B31" s="210" t="s">
        <v>54</v>
      </c>
      <c r="C31" s="392">
        <v>24</v>
      </c>
      <c r="D31" s="392" t="s">
        <v>37</v>
      </c>
      <c r="E31" s="213" t="s">
        <v>336</v>
      </c>
      <c r="F31" s="213" t="s">
        <v>316</v>
      </c>
      <c r="G31" s="400"/>
      <c r="H31" s="335" t="s">
        <v>337</v>
      </c>
      <c r="I31" s="392" t="s">
        <v>338</v>
      </c>
      <c r="J31" s="213" t="s">
        <v>31</v>
      </c>
      <c r="K31" s="213" t="s">
        <v>24</v>
      </c>
      <c r="L31" s="206">
        <f t="shared" si="3"/>
        <v>13</v>
      </c>
      <c r="M31" s="392"/>
      <c r="N31" s="392"/>
      <c r="O31" s="392"/>
      <c r="P31" s="392"/>
      <c r="Q31" s="392"/>
      <c r="R31" s="392"/>
      <c r="S31" s="392"/>
      <c r="T31" s="420">
        <v>13</v>
      </c>
      <c r="U31" s="392"/>
      <c r="V31" s="392"/>
      <c r="W31" s="392"/>
      <c r="X31" s="424"/>
      <c r="Y31" s="213">
        <v>3000</v>
      </c>
      <c r="Z31" s="111">
        <f t="shared" si="2"/>
        <v>39000</v>
      </c>
      <c r="AA31" s="400" t="s">
        <v>481</v>
      </c>
      <c r="AB31" s="214"/>
      <c r="AC31" s="237"/>
    </row>
    <row r="32" spans="1:29" s="187" customFormat="1" ht="62.25" hidden="1" customHeight="1">
      <c r="A32" s="283">
        <v>82</v>
      </c>
      <c r="B32" s="70" t="s">
        <v>52</v>
      </c>
      <c r="C32" s="126">
        <v>24</v>
      </c>
      <c r="D32" s="126" t="s">
        <v>37</v>
      </c>
      <c r="E32" s="71" t="s">
        <v>339</v>
      </c>
      <c r="F32" s="71" t="s">
        <v>340</v>
      </c>
      <c r="G32" s="405"/>
      <c r="H32" s="407" t="s">
        <v>341</v>
      </c>
      <c r="I32" s="126" t="s">
        <v>342</v>
      </c>
      <c r="J32" s="71" t="s">
        <v>31</v>
      </c>
      <c r="K32" s="71" t="s">
        <v>24</v>
      </c>
      <c r="L32" s="74">
        <f t="shared" si="3"/>
        <v>11</v>
      </c>
      <c r="M32" s="126"/>
      <c r="N32" s="126"/>
      <c r="O32" s="126"/>
      <c r="P32" s="126"/>
      <c r="Q32" s="126"/>
      <c r="R32" s="126"/>
      <c r="S32" s="292">
        <v>2</v>
      </c>
      <c r="T32" s="126"/>
      <c r="U32" s="126"/>
      <c r="V32" s="405">
        <v>9</v>
      </c>
      <c r="W32" s="126"/>
      <c r="X32" s="426"/>
      <c r="Y32" s="71">
        <v>2000</v>
      </c>
      <c r="Z32" s="229">
        <f t="shared" si="2"/>
        <v>22000</v>
      </c>
      <c r="AA32" s="29" t="s">
        <v>481</v>
      </c>
      <c r="AB32" s="75"/>
      <c r="AC32" s="289" t="s">
        <v>481</v>
      </c>
    </row>
    <row r="33" spans="1:29" s="154" customFormat="1" ht="63" hidden="1" customHeight="1">
      <c r="A33" s="178">
        <v>83</v>
      </c>
      <c r="B33" s="24" t="s">
        <v>53</v>
      </c>
      <c r="C33" s="29">
        <v>24</v>
      </c>
      <c r="D33" s="29" t="s">
        <v>37</v>
      </c>
      <c r="E33" s="19" t="s">
        <v>406</v>
      </c>
      <c r="F33" s="286" t="s">
        <v>363</v>
      </c>
      <c r="G33" s="401"/>
      <c r="H33" s="29" t="s">
        <v>456</v>
      </c>
      <c r="I33" s="29" t="s">
        <v>527</v>
      </c>
      <c r="J33" s="19" t="s">
        <v>31</v>
      </c>
      <c r="K33" s="19" t="s">
        <v>65</v>
      </c>
      <c r="L33" s="20">
        <f t="shared" si="3"/>
        <v>21</v>
      </c>
      <c r="M33" s="29"/>
      <c r="N33" s="29">
        <v>1</v>
      </c>
      <c r="O33" s="29"/>
      <c r="P33" s="29"/>
      <c r="Q33" s="29"/>
      <c r="R33" s="29"/>
      <c r="S33" s="29"/>
      <c r="T33" s="29"/>
      <c r="U33" s="29"/>
      <c r="V33" s="29"/>
      <c r="W33" s="414">
        <v>20</v>
      </c>
      <c r="X33" s="29"/>
      <c r="Y33" s="19">
        <v>3000</v>
      </c>
      <c r="Z33" s="20">
        <f t="shared" si="2"/>
        <v>63000</v>
      </c>
      <c r="AA33" s="401" t="s">
        <v>481</v>
      </c>
      <c r="AB33" s="19"/>
      <c r="AC33" s="302"/>
    </row>
    <row r="34" spans="1:29" ht="61.5" hidden="1" customHeight="1">
      <c r="A34" s="178">
        <v>84</v>
      </c>
      <c r="B34" s="24" t="s">
        <v>56</v>
      </c>
      <c r="C34" s="29">
        <v>24</v>
      </c>
      <c r="D34" s="29" t="s">
        <v>37</v>
      </c>
      <c r="E34" s="19" t="s">
        <v>380</v>
      </c>
      <c r="F34" s="19" t="s">
        <v>344</v>
      </c>
      <c r="G34" s="401"/>
      <c r="H34" s="29" t="s">
        <v>381</v>
      </c>
      <c r="I34" s="29" t="s">
        <v>382</v>
      </c>
      <c r="J34" s="19" t="s">
        <v>31</v>
      </c>
      <c r="K34" s="213" t="s">
        <v>65</v>
      </c>
      <c r="L34" s="20">
        <f t="shared" si="3"/>
        <v>26</v>
      </c>
      <c r="M34" s="29"/>
      <c r="N34" s="417">
        <v>7</v>
      </c>
      <c r="O34" s="29"/>
      <c r="P34" s="29"/>
      <c r="Q34" s="29"/>
      <c r="R34" s="29"/>
      <c r="S34" s="29"/>
      <c r="T34" s="29"/>
      <c r="U34" s="29"/>
      <c r="V34" s="29"/>
      <c r="W34" s="414">
        <v>19</v>
      </c>
      <c r="X34" s="29"/>
      <c r="Y34" s="19">
        <v>2500</v>
      </c>
      <c r="Z34" s="20">
        <f t="shared" si="2"/>
        <v>65000</v>
      </c>
      <c r="AA34" s="29" t="s">
        <v>482</v>
      </c>
      <c r="AB34" s="19"/>
      <c r="AC34" s="302"/>
    </row>
    <row r="35" spans="1:29" ht="70.5" hidden="1" customHeight="1">
      <c r="A35" s="178">
        <v>85</v>
      </c>
      <c r="B35" s="24" t="s">
        <v>239</v>
      </c>
      <c r="C35" s="29">
        <v>8</v>
      </c>
      <c r="D35" s="29" t="s">
        <v>37</v>
      </c>
      <c r="E35" s="23" t="s">
        <v>279</v>
      </c>
      <c r="F35" s="21"/>
      <c r="G35" s="333"/>
      <c r="H35" s="333"/>
      <c r="I35" s="333"/>
      <c r="J35" s="8" t="s">
        <v>38</v>
      </c>
      <c r="K35" s="8" t="s">
        <v>62</v>
      </c>
      <c r="L35" s="20">
        <f t="shared" si="3"/>
        <v>0</v>
      </c>
      <c r="M35" s="336"/>
      <c r="N35" s="336"/>
      <c r="O35" s="29"/>
      <c r="P35" s="336"/>
      <c r="Q35" s="336"/>
      <c r="R35" s="336"/>
      <c r="S35" s="336"/>
      <c r="T35" s="29"/>
      <c r="U35" s="336"/>
      <c r="V35" s="336"/>
      <c r="W35" s="336"/>
      <c r="X35" s="336"/>
      <c r="Y35" s="19">
        <v>700</v>
      </c>
      <c r="Z35" s="20">
        <f t="shared" si="2"/>
        <v>0</v>
      </c>
      <c r="AA35" s="29" t="s">
        <v>61</v>
      </c>
      <c r="AB35" s="177"/>
      <c r="AC35" s="339"/>
    </row>
    <row r="36" spans="1:29" ht="33.75" hidden="1" customHeight="1">
      <c r="A36" s="283">
        <v>86</v>
      </c>
      <c r="B36" s="24" t="s">
        <v>123</v>
      </c>
      <c r="C36" s="29">
        <v>8</v>
      </c>
      <c r="D36" s="29" t="s">
        <v>37</v>
      </c>
      <c r="E36" s="23" t="s">
        <v>279</v>
      </c>
      <c r="F36" s="21"/>
      <c r="G36" s="333"/>
      <c r="H36" s="333"/>
      <c r="I36" s="333"/>
      <c r="J36" s="8" t="s">
        <v>38</v>
      </c>
      <c r="K36" s="8" t="s">
        <v>62</v>
      </c>
      <c r="L36" s="20">
        <f t="shared" si="3"/>
        <v>0</v>
      </c>
      <c r="M36" s="336"/>
      <c r="N36" s="336"/>
      <c r="O36" s="29"/>
      <c r="P36" s="336"/>
      <c r="Q36" s="336"/>
      <c r="R36" s="336"/>
      <c r="S36" s="336"/>
      <c r="T36" s="29"/>
      <c r="U36" s="336"/>
      <c r="V36" s="29"/>
      <c r="W36" s="336"/>
      <c r="X36" s="336"/>
      <c r="Y36" s="19">
        <v>700</v>
      </c>
      <c r="Z36" s="20">
        <f t="shared" si="2"/>
        <v>0</v>
      </c>
      <c r="AA36" s="29" t="s">
        <v>61</v>
      </c>
      <c r="AB36" s="177"/>
      <c r="AC36" s="339"/>
    </row>
    <row r="37" spans="1:29" ht="41.25" hidden="1" customHeight="1">
      <c r="A37" s="178">
        <v>87</v>
      </c>
      <c r="B37" s="24" t="s">
        <v>124</v>
      </c>
      <c r="C37" s="19">
        <v>8</v>
      </c>
      <c r="D37" s="19" t="s">
        <v>37</v>
      </c>
      <c r="E37" s="23" t="s">
        <v>279</v>
      </c>
      <c r="F37" s="21"/>
      <c r="G37" s="402"/>
      <c r="H37" s="21"/>
      <c r="I37" s="21"/>
      <c r="J37" s="8" t="s">
        <v>38</v>
      </c>
      <c r="K37" s="8" t="s">
        <v>62</v>
      </c>
      <c r="L37" s="20">
        <f t="shared" si="3"/>
        <v>0</v>
      </c>
      <c r="M37" s="336"/>
      <c r="N37" s="336"/>
      <c r="O37" s="29"/>
      <c r="P37" s="336"/>
      <c r="Q37" s="336"/>
      <c r="R37" s="20"/>
      <c r="S37" s="20"/>
      <c r="T37" s="19"/>
      <c r="U37" s="20"/>
      <c r="V37" s="19"/>
      <c r="W37" s="20"/>
      <c r="X37" s="20"/>
      <c r="Y37" s="19">
        <v>700</v>
      </c>
      <c r="Z37" s="20">
        <f t="shared" si="2"/>
        <v>0</v>
      </c>
      <c r="AA37" s="19" t="s">
        <v>61</v>
      </c>
      <c r="AB37" s="177"/>
      <c r="AC37" s="339"/>
    </row>
    <row r="38" spans="1:29" ht="42" hidden="1" customHeight="1">
      <c r="A38" s="178">
        <v>88</v>
      </c>
      <c r="B38" s="24" t="s">
        <v>125</v>
      </c>
      <c r="C38" s="29">
        <v>8</v>
      </c>
      <c r="D38" s="29" t="s">
        <v>37</v>
      </c>
      <c r="E38" s="394" t="s">
        <v>279</v>
      </c>
      <c r="F38" s="396"/>
      <c r="G38" s="333"/>
      <c r="H38" s="333"/>
      <c r="I38" s="333"/>
      <c r="J38" s="8" t="s">
        <v>38</v>
      </c>
      <c r="K38" s="8" t="s">
        <v>62</v>
      </c>
      <c r="L38" s="20">
        <f t="shared" si="3"/>
        <v>0</v>
      </c>
      <c r="M38" s="336"/>
      <c r="N38" s="336"/>
      <c r="O38" s="29"/>
      <c r="P38" s="336"/>
      <c r="Q38" s="336"/>
      <c r="R38" s="336"/>
      <c r="S38" s="336"/>
      <c r="T38" s="29"/>
      <c r="U38" s="336"/>
      <c r="V38" s="29"/>
      <c r="W38" s="336"/>
      <c r="X38" s="336"/>
      <c r="Y38" s="19">
        <v>700</v>
      </c>
      <c r="Z38" s="20">
        <f t="shared" si="2"/>
        <v>0</v>
      </c>
      <c r="AA38" s="29" t="s">
        <v>61</v>
      </c>
      <c r="AB38" s="177"/>
      <c r="AC38" s="339"/>
    </row>
    <row r="39" spans="1:29" ht="57" hidden="1" customHeight="1">
      <c r="A39" s="283">
        <v>89</v>
      </c>
      <c r="B39" s="24" t="s">
        <v>126</v>
      </c>
      <c r="C39" s="29">
        <v>8</v>
      </c>
      <c r="D39" s="29" t="s">
        <v>37</v>
      </c>
      <c r="E39" s="394" t="s">
        <v>279</v>
      </c>
      <c r="F39" s="396"/>
      <c r="G39" s="333"/>
      <c r="H39" s="333"/>
      <c r="I39" s="333"/>
      <c r="J39" s="8" t="s">
        <v>38</v>
      </c>
      <c r="K39" s="8" t="s">
        <v>62</v>
      </c>
      <c r="L39" s="20">
        <f t="shared" si="3"/>
        <v>0</v>
      </c>
      <c r="M39" s="336"/>
      <c r="N39" s="336"/>
      <c r="O39" s="29"/>
      <c r="P39" s="336"/>
      <c r="Q39" s="336"/>
      <c r="R39" s="336"/>
      <c r="S39" s="336"/>
      <c r="T39" s="29"/>
      <c r="U39" s="336"/>
      <c r="V39" s="29"/>
      <c r="W39" s="336"/>
      <c r="X39" s="336"/>
      <c r="Y39" s="19">
        <v>700</v>
      </c>
      <c r="Z39" s="20">
        <f t="shared" si="2"/>
        <v>0</v>
      </c>
      <c r="AA39" s="29" t="s">
        <v>61</v>
      </c>
      <c r="AB39" s="177"/>
      <c r="AC39" s="339"/>
    </row>
    <row r="40" spans="1:29" ht="34.5" hidden="1" customHeight="1">
      <c r="A40" s="178">
        <v>90</v>
      </c>
      <c r="B40" s="24" t="s">
        <v>127</v>
      </c>
      <c r="C40" s="19">
        <v>8</v>
      </c>
      <c r="D40" s="19" t="s">
        <v>37</v>
      </c>
      <c r="E40" s="23" t="s">
        <v>279</v>
      </c>
      <c r="F40" s="396"/>
      <c r="G40" s="21"/>
      <c r="H40" s="21"/>
      <c r="I40" s="21"/>
      <c r="J40" s="8" t="s">
        <v>38</v>
      </c>
      <c r="K40" s="8" t="s">
        <v>62</v>
      </c>
      <c r="L40" s="20">
        <f t="shared" si="3"/>
        <v>0</v>
      </c>
      <c r="M40" s="20"/>
      <c r="N40" s="20"/>
      <c r="O40" s="19"/>
      <c r="P40" s="20"/>
      <c r="Q40" s="20"/>
      <c r="R40" s="20"/>
      <c r="S40" s="20"/>
      <c r="T40" s="19"/>
      <c r="U40" s="20"/>
      <c r="V40" s="19"/>
      <c r="W40" s="20"/>
      <c r="X40" s="20"/>
      <c r="Y40" s="19">
        <v>700</v>
      </c>
      <c r="Z40" s="20">
        <f t="shared" si="2"/>
        <v>0</v>
      </c>
      <c r="AA40" s="19" t="s">
        <v>61</v>
      </c>
      <c r="AB40" s="177"/>
      <c r="AC40" s="339"/>
    </row>
    <row r="41" spans="1:29" s="187" customFormat="1" ht="53.25" hidden="1" customHeight="1">
      <c r="A41" s="178">
        <v>91</v>
      </c>
      <c r="B41" s="24" t="s">
        <v>128</v>
      </c>
      <c r="C41" s="19">
        <v>8</v>
      </c>
      <c r="D41" s="19" t="s">
        <v>37</v>
      </c>
      <c r="E41" s="23" t="s">
        <v>279</v>
      </c>
      <c r="F41" s="21"/>
      <c r="G41" s="21"/>
      <c r="H41" s="333"/>
      <c r="I41" s="21"/>
      <c r="J41" s="8" t="s">
        <v>38</v>
      </c>
      <c r="K41" s="8" t="s">
        <v>62</v>
      </c>
      <c r="L41" s="20">
        <f t="shared" si="3"/>
        <v>0</v>
      </c>
      <c r="M41" s="336"/>
      <c r="N41" s="336"/>
      <c r="O41" s="29"/>
      <c r="P41" s="336"/>
      <c r="Q41" s="336"/>
      <c r="R41" s="20"/>
      <c r="S41" s="20"/>
      <c r="T41" s="19"/>
      <c r="U41" s="421"/>
      <c r="V41" s="19"/>
      <c r="W41" s="20"/>
      <c r="X41" s="20"/>
      <c r="Y41" s="19">
        <v>700</v>
      </c>
      <c r="Z41" s="20">
        <f t="shared" si="2"/>
        <v>0</v>
      </c>
      <c r="AA41" s="19" t="s">
        <v>61</v>
      </c>
      <c r="AB41" s="177"/>
      <c r="AC41" s="339"/>
    </row>
    <row r="42" spans="1:29" ht="52.5" hidden="1" customHeight="1">
      <c r="A42" s="283">
        <v>92</v>
      </c>
      <c r="B42" s="24" t="s">
        <v>129</v>
      </c>
      <c r="C42" s="19">
        <v>8</v>
      </c>
      <c r="D42" s="19" t="s">
        <v>37</v>
      </c>
      <c r="E42" s="23" t="s">
        <v>279</v>
      </c>
      <c r="F42" s="21"/>
      <c r="G42" s="21"/>
      <c r="H42" s="333"/>
      <c r="I42" s="21"/>
      <c r="J42" s="8" t="s">
        <v>38</v>
      </c>
      <c r="K42" s="8" t="s">
        <v>62</v>
      </c>
      <c r="L42" s="20">
        <f t="shared" si="3"/>
        <v>0</v>
      </c>
      <c r="M42" s="336"/>
      <c r="N42" s="336"/>
      <c r="O42" s="29"/>
      <c r="P42" s="336"/>
      <c r="Q42" s="336"/>
      <c r="R42" s="20"/>
      <c r="S42" s="20"/>
      <c r="T42" s="19"/>
      <c r="U42" s="20"/>
      <c r="V42" s="19"/>
      <c r="W42" s="20"/>
      <c r="X42" s="20"/>
      <c r="Y42" s="19">
        <v>700</v>
      </c>
      <c r="Z42" s="20">
        <f t="shared" si="2"/>
        <v>0</v>
      </c>
      <c r="AA42" s="19" t="s">
        <v>61</v>
      </c>
      <c r="AB42" s="177"/>
      <c r="AC42" s="339"/>
    </row>
    <row r="43" spans="1:29" ht="51.75" hidden="1" customHeight="1">
      <c r="A43" s="178">
        <v>93</v>
      </c>
      <c r="B43" s="24" t="s">
        <v>130</v>
      </c>
      <c r="C43" s="19">
        <v>8</v>
      </c>
      <c r="D43" s="19" t="s">
        <v>37</v>
      </c>
      <c r="E43" s="23" t="s">
        <v>279</v>
      </c>
      <c r="F43" s="21"/>
      <c r="G43" s="21"/>
      <c r="H43" s="333"/>
      <c r="I43" s="21"/>
      <c r="J43" s="8" t="s">
        <v>38</v>
      </c>
      <c r="K43" s="8" t="s">
        <v>62</v>
      </c>
      <c r="L43" s="20">
        <f t="shared" si="3"/>
        <v>0</v>
      </c>
      <c r="M43" s="336"/>
      <c r="N43" s="336"/>
      <c r="O43" s="29"/>
      <c r="P43" s="336"/>
      <c r="Q43" s="336"/>
      <c r="R43" s="20"/>
      <c r="S43" s="20"/>
      <c r="T43" s="19"/>
      <c r="U43" s="20"/>
      <c r="V43" s="19"/>
      <c r="W43" s="20"/>
      <c r="X43" s="20"/>
      <c r="Y43" s="19">
        <v>700</v>
      </c>
      <c r="Z43" s="20">
        <f t="shared" si="2"/>
        <v>0</v>
      </c>
      <c r="AA43" s="19" t="s">
        <v>61</v>
      </c>
      <c r="AB43" s="177"/>
      <c r="AC43" s="339"/>
    </row>
    <row r="44" spans="1:29" ht="56.25" hidden="1" customHeight="1">
      <c r="A44" s="178">
        <v>94</v>
      </c>
      <c r="B44" s="24" t="s">
        <v>131</v>
      </c>
      <c r="C44" s="19">
        <v>8</v>
      </c>
      <c r="D44" s="19" t="s">
        <v>37</v>
      </c>
      <c r="E44" s="23" t="s">
        <v>279</v>
      </c>
      <c r="F44" s="21"/>
      <c r="G44" s="21"/>
      <c r="H44" s="21"/>
      <c r="I44" s="21"/>
      <c r="J44" s="8" t="s">
        <v>38</v>
      </c>
      <c r="K44" s="8" t="s">
        <v>62</v>
      </c>
      <c r="L44" s="20">
        <f t="shared" si="3"/>
        <v>0</v>
      </c>
      <c r="M44" s="336"/>
      <c r="N44" s="336"/>
      <c r="O44" s="29"/>
      <c r="P44" s="336"/>
      <c r="Q44" s="336"/>
      <c r="R44" s="20"/>
      <c r="S44" s="20"/>
      <c r="T44" s="19"/>
      <c r="U44" s="20"/>
      <c r="V44" s="19"/>
      <c r="W44" s="20"/>
      <c r="X44" s="20"/>
      <c r="Y44" s="19">
        <v>700</v>
      </c>
      <c r="Z44" s="20">
        <f t="shared" si="2"/>
        <v>0</v>
      </c>
      <c r="AA44" s="19" t="s">
        <v>61</v>
      </c>
      <c r="AB44" s="177"/>
      <c r="AC44" s="176"/>
    </row>
    <row r="45" spans="1:29" ht="51" hidden="1" customHeight="1">
      <c r="A45" s="16"/>
      <c r="B45" s="181" t="s">
        <v>280</v>
      </c>
      <c r="C45" s="184">
        <v>208</v>
      </c>
      <c r="D45" s="184" t="s">
        <v>241</v>
      </c>
      <c r="E45" s="183" t="s">
        <v>347</v>
      </c>
      <c r="F45" s="183"/>
      <c r="G45" s="184"/>
      <c r="H45" s="184"/>
      <c r="I45" s="184"/>
      <c r="J45" s="184" t="s">
        <v>38</v>
      </c>
      <c r="K45" s="184" t="s">
        <v>62</v>
      </c>
      <c r="L45" s="52">
        <v>0</v>
      </c>
      <c r="M45" s="180"/>
      <c r="N45" s="180"/>
      <c r="O45" s="180"/>
      <c r="P45" s="180"/>
      <c r="Q45" s="180"/>
      <c r="R45" s="186"/>
      <c r="S45" s="186"/>
      <c r="T45" s="186"/>
      <c r="U45" s="186"/>
      <c r="V45" s="186"/>
      <c r="W45" s="186"/>
      <c r="X45" s="186"/>
      <c r="Y45" s="185">
        <v>16500</v>
      </c>
      <c r="Z45" s="254">
        <v>0</v>
      </c>
      <c r="AA45" s="186"/>
      <c r="AB45" s="186"/>
      <c r="AC45" s="343"/>
    </row>
    <row r="46" spans="1:29" s="222" customFormat="1" ht="36.75" hidden="1" customHeight="1">
      <c r="A46" s="16"/>
      <c r="B46" s="181" t="s">
        <v>281</v>
      </c>
      <c r="C46" s="184">
        <v>64</v>
      </c>
      <c r="D46" s="184" t="s">
        <v>241</v>
      </c>
      <c r="E46" s="183" t="s">
        <v>347</v>
      </c>
      <c r="F46" s="183"/>
      <c r="G46" s="184"/>
      <c r="H46" s="184"/>
      <c r="I46" s="184"/>
      <c r="J46" s="184" t="s">
        <v>21</v>
      </c>
      <c r="K46" s="184"/>
      <c r="L46" s="52">
        <v>0</v>
      </c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>
        <v>0</v>
      </c>
      <c r="Y46" s="185">
        <v>64400</v>
      </c>
      <c r="Z46" s="254">
        <v>0</v>
      </c>
      <c r="AA46" s="186"/>
      <c r="AB46" s="186" t="s">
        <v>498</v>
      </c>
      <c r="AC46" s="236"/>
    </row>
    <row r="47" spans="1:29" s="187" customFormat="1" ht="38.25" hidden="1" customHeight="1">
      <c r="A47" s="10"/>
      <c r="B47" s="181" t="s">
        <v>282</v>
      </c>
      <c r="C47" s="184">
        <v>26</v>
      </c>
      <c r="D47" s="184" t="s">
        <v>241</v>
      </c>
      <c r="E47" s="183" t="s">
        <v>347</v>
      </c>
      <c r="F47" s="183"/>
      <c r="G47" s="255"/>
      <c r="H47" s="255"/>
      <c r="I47" s="255"/>
      <c r="J47" s="184" t="s">
        <v>31</v>
      </c>
      <c r="K47" s="184" t="s">
        <v>24</v>
      </c>
      <c r="L47" s="52">
        <v>0</v>
      </c>
      <c r="M47" s="180"/>
      <c r="N47" s="180">
        <v>0</v>
      </c>
      <c r="O47" s="180"/>
      <c r="P47" s="180"/>
      <c r="Q47" s="180"/>
      <c r="R47" s="298"/>
      <c r="S47" s="186"/>
      <c r="T47" s="186"/>
      <c r="U47" s="186"/>
      <c r="V47" s="186"/>
      <c r="W47" s="186"/>
      <c r="X47" s="186"/>
      <c r="Y47" s="185">
        <v>17000</v>
      </c>
      <c r="Z47" s="254">
        <v>0</v>
      </c>
      <c r="AA47" s="186"/>
      <c r="AB47" s="186" t="s">
        <v>499</v>
      </c>
      <c r="AC47" s="342"/>
    </row>
    <row r="48" spans="1:29" s="187" customFormat="1" ht="53.25" hidden="1" customHeight="1">
      <c r="A48" s="178">
        <v>95</v>
      </c>
      <c r="B48" s="24" t="s">
        <v>132</v>
      </c>
      <c r="C48" s="19">
        <v>8</v>
      </c>
      <c r="D48" s="19" t="s">
        <v>37</v>
      </c>
      <c r="E48" s="23" t="s">
        <v>279</v>
      </c>
      <c r="F48" s="21"/>
      <c r="G48" s="21"/>
      <c r="H48" s="21"/>
      <c r="I48" s="21"/>
      <c r="J48" s="8" t="s">
        <v>38</v>
      </c>
      <c r="K48" s="8" t="s">
        <v>62</v>
      </c>
      <c r="L48" s="20">
        <f>SUM(M48:X48)</f>
        <v>0</v>
      </c>
      <c r="M48" s="336"/>
      <c r="N48" s="336"/>
      <c r="O48" s="29"/>
      <c r="P48" s="336"/>
      <c r="Q48" s="336"/>
      <c r="R48" s="20"/>
      <c r="S48" s="20"/>
      <c r="T48" s="19"/>
      <c r="U48" s="20"/>
      <c r="V48" s="20"/>
      <c r="W48" s="20"/>
      <c r="X48" s="20"/>
      <c r="Y48" s="19">
        <v>700</v>
      </c>
      <c r="Z48" s="20">
        <f>L48*Y48</f>
        <v>0</v>
      </c>
      <c r="AA48" s="19" t="s">
        <v>61</v>
      </c>
      <c r="AB48" s="177"/>
      <c r="AC48" s="339"/>
    </row>
    <row r="49" spans="1:29" ht="30.75" hidden="1" customHeight="1">
      <c r="A49" s="16"/>
      <c r="B49" s="181" t="s">
        <v>283</v>
      </c>
      <c r="C49" s="184">
        <v>208</v>
      </c>
      <c r="D49" s="184" t="s">
        <v>241</v>
      </c>
      <c r="E49" s="183" t="s">
        <v>347</v>
      </c>
      <c r="F49" s="183"/>
      <c r="G49" s="184"/>
      <c r="H49" s="184"/>
      <c r="I49" s="184"/>
      <c r="J49" s="184" t="s">
        <v>21</v>
      </c>
      <c r="K49" s="184"/>
      <c r="L49" s="52">
        <v>0</v>
      </c>
      <c r="M49" s="180"/>
      <c r="N49" s="180"/>
      <c r="O49" s="180"/>
      <c r="P49" s="180"/>
      <c r="Q49" s="180"/>
      <c r="R49" s="186"/>
      <c r="S49" s="186"/>
      <c r="T49" s="186"/>
      <c r="U49" s="186"/>
      <c r="V49" s="186"/>
      <c r="W49" s="186"/>
      <c r="X49" s="186">
        <v>0</v>
      </c>
      <c r="Y49" s="185">
        <v>109000</v>
      </c>
      <c r="Z49" s="254">
        <v>0</v>
      </c>
      <c r="AA49" s="186"/>
      <c r="AB49" s="186" t="s">
        <v>500</v>
      </c>
      <c r="AC49" s="236"/>
    </row>
    <row r="50" spans="1:29" s="154" customFormat="1" ht="35.25" hidden="1" customHeight="1">
      <c r="A50" s="283">
        <v>96</v>
      </c>
      <c r="B50" s="24" t="s">
        <v>133</v>
      </c>
      <c r="C50" s="19">
        <v>8</v>
      </c>
      <c r="D50" s="19" t="s">
        <v>37</v>
      </c>
      <c r="E50" s="23" t="s">
        <v>279</v>
      </c>
      <c r="F50" s="21"/>
      <c r="G50" s="21"/>
      <c r="H50" s="21"/>
      <c r="I50" s="21"/>
      <c r="J50" s="8" t="s">
        <v>38</v>
      </c>
      <c r="K50" s="8" t="s">
        <v>62</v>
      </c>
      <c r="L50" s="20">
        <f>SUM(M50:X50)</f>
        <v>0</v>
      </c>
      <c r="M50" s="336"/>
      <c r="N50" s="336"/>
      <c r="O50" s="29"/>
      <c r="P50" s="336"/>
      <c r="Q50" s="336"/>
      <c r="R50" s="20"/>
      <c r="S50" s="20"/>
      <c r="T50" s="19"/>
      <c r="U50" s="20"/>
      <c r="V50" s="19"/>
      <c r="W50" s="20"/>
      <c r="X50" s="20"/>
      <c r="Y50" s="19">
        <v>700</v>
      </c>
      <c r="Z50" s="20">
        <f>L50*Y50</f>
        <v>0</v>
      </c>
      <c r="AA50" s="19" t="s">
        <v>61</v>
      </c>
      <c r="AB50" s="177"/>
      <c r="AC50" s="339"/>
    </row>
    <row r="51" spans="1:29" ht="56.25" hidden="1" customHeight="1">
      <c r="A51" s="178">
        <v>97</v>
      </c>
      <c r="B51" s="24" t="s">
        <v>134</v>
      </c>
      <c r="C51" s="19">
        <v>8</v>
      </c>
      <c r="D51" s="19" t="s">
        <v>37</v>
      </c>
      <c r="E51" s="23" t="s">
        <v>279</v>
      </c>
      <c r="F51" s="21"/>
      <c r="G51" s="21"/>
      <c r="H51" s="21"/>
      <c r="I51" s="21"/>
      <c r="J51" s="8" t="s">
        <v>38</v>
      </c>
      <c r="K51" s="8" t="s">
        <v>62</v>
      </c>
      <c r="L51" s="20">
        <f>SUM(M51:X51)</f>
        <v>0</v>
      </c>
      <c r="M51" s="336"/>
      <c r="N51" s="336"/>
      <c r="O51" s="29"/>
      <c r="P51" s="336"/>
      <c r="Q51" s="336"/>
      <c r="R51" s="20"/>
      <c r="S51" s="20"/>
      <c r="T51" s="19"/>
      <c r="U51" s="20"/>
      <c r="V51" s="19"/>
      <c r="W51" s="20"/>
      <c r="X51" s="20"/>
      <c r="Y51" s="19">
        <v>700</v>
      </c>
      <c r="Z51" s="20">
        <f>L51*Y51</f>
        <v>0</v>
      </c>
      <c r="AA51" s="19" t="s">
        <v>61</v>
      </c>
      <c r="AB51" s="177"/>
      <c r="AC51" s="339"/>
    </row>
    <row r="52" spans="1:29" ht="36" hidden="1" customHeight="1">
      <c r="A52" s="16"/>
      <c r="B52" s="181" t="s">
        <v>287</v>
      </c>
      <c r="C52" s="184">
        <v>40</v>
      </c>
      <c r="D52" s="184" t="s">
        <v>241</v>
      </c>
      <c r="E52" s="183" t="s">
        <v>347</v>
      </c>
      <c r="F52" s="183">
        <v>36</v>
      </c>
      <c r="G52" s="184"/>
      <c r="H52" s="184"/>
      <c r="I52" s="184"/>
      <c r="J52" s="184" t="s">
        <v>21</v>
      </c>
      <c r="K52" s="184"/>
      <c r="L52" s="52">
        <v>0</v>
      </c>
      <c r="M52" s="186"/>
      <c r="N52" s="186"/>
      <c r="O52" s="186"/>
      <c r="P52" s="186"/>
      <c r="Q52" s="186"/>
      <c r="R52" s="186"/>
      <c r="S52" s="186"/>
      <c r="T52" s="186"/>
      <c r="U52" s="186">
        <v>0</v>
      </c>
      <c r="V52" s="186"/>
      <c r="W52" s="186">
        <v>0</v>
      </c>
      <c r="X52" s="186"/>
      <c r="Y52" s="185">
        <v>37000</v>
      </c>
      <c r="Z52" s="254">
        <v>0</v>
      </c>
      <c r="AA52" s="186"/>
      <c r="AB52" s="10" t="s">
        <v>501</v>
      </c>
      <c r="AC52" s="236"/>
    </row>
    <row r="53" spans="1:29" ht="43.5" hidden="1" customHeight="1">
      <c r="A53" s="283">
        <v>98</v>
      </c>
      <c r="B53" s="24" t="s">
        <v>135</v>
      </c>
      <c r="C53" s="19">
        <v>8</v>
      </c>
      <c r="D53" s="19" t="s">
        <v>37</v>
      </c>
      <c r="E53" s="23" t="s">
        <v>279</v>
      </c>
      <c r="F53" s="21"/>
      <c r="G53" s="21"/>
      <c r="H53" s="21"/>
      <c r="I53" s="21"/>
      <c r="J53" s="8" t="s">
        <v>38</v>
      </c>
      <c r="K53" s="8" t="s">
        <v>62</v>
      </c>
      <c r="L53" s="20">
        <f t="shared" ref="L53:L58" si="4">SUM(M53:X53)</f>
        <v>0</v>
      </c>
      <c r="M53" s="20"/>
      <c r="N53" s="20"/>
      <c r="O53" s="19"/>
      <c r="P53" s="20"/>
      <c r="Q53" s="20"/>
      <c r="R53" s="20"/>
      <c r="S53" s="20"/>
      <c r="T53" s="19"/>
      <c r="U53" s="20"/>
      <c r="V53" s="19"/>
      <c r="W53" s="20"/>
      <c r="X53" s="20"/>
      <c r="Y53" s="19">
        <v>700</v>
      </c>
      <c r="Z53" s="20">
        <f t="shared" ref="Z53:Z58" si="5">L53*Y53</f>
        <v>0</v>
      </c>
      <c r="AA53" s="19" t="s">
        <v>61</v>
      </c>
      <c r="AB53" s="24"/>
      <c r="AC53" s="339"/>
    </row>
    <row r="54" spans="1:29" ht="29.25" hidden="1" customHeight="1">
      <c r="A54" s="178">
        <v>99</v>
      </c>
      <c r="B54" s="24" t="s">
        <v>136</v>
      </c>
      <c r="C54" s="19">
        <v>8</v>
      </c>
      <c r="D54" s="19" t="s">
        <v>37</v>
      </c>
      <c r="E54" s="23" t="s">
        <v>279</v>
      </c>
      <c r="F54" s="21"/>
      <c r="G54" s="21"/>
      <c r="H54" s="21"/>
      <c r="I54" s="21"/>
      <c r="J54" s="8" t="s">
        <v>38</v>
      </c>
      <c r="K54" s="8" t="s">
        <v>62</v>
      </c>
      <c r="L54" s="20">
        <f t="shared" si="4"/>
        <v>0</v>
      </c>
      <c r="M54" s="20"/>
      <c r="N54" s="20"/>
      <c r="O54" s="19"/>
      <c r="P54" s="20"/>
      <c r="Q54" s="20"/>
      <c r="R54" s="20"/>
      <c r="S54" s="20"/>
      <c r="T54" s="19"/>
      <c r="U54" s="20"/>
      <c r="V54" s="19"/>
      <c r="W54" s="20"/>
      <c r="X54" s="20"/>
      <c r="Y54" s="19">
        <v>700</v>
      </c>
      <c r="Z54" s="20">
        <f t="shared" si="5"/>
        <v>0</v>
      </c>
      <c r="AA54" s="19" t="s">
        <v>61</v>
      </c>
      <c r="AB54" s="177"/>
      <c r="AC54" s="339"/>
    </row>
    <row r="55" spans="1:29" ht="98.25" hidden="1" customHeight="1">
      <c r="A55" s="178">
        <v>100</v>
      </c>
      <c r="B55" s="24" t="s">
        <v>137</v>
      </c>
      <c r="C55" s="19">
        <v>8</v>
      </c>
      <c r="D55" s="19" t="s">
        <v>37</v>
      </c>
      <c r="E55" s="23" t="s">
        <v>279</v>
      </c>
      <c r="F55" s="21"/>
      <c r="G55" s="21"/>
      <c r="H55" s="21"/>
      <c r="I55" s="21"/>
      <c r="J55" s="8" t="s">
        <v>38</v>
      </c>
      <c r="K55" s="8" t="s">
        <v>62</v>
      </c>
      <c r="L55" s="20">
        <f t="shared" si="4"/>
        <v>0</v>
      </c>
      <c r="M55" s="336"/>
      <c r="N55" s="336"/>
      <c r="O55" s="29"/>
      <c r="P55" s="336"/>
      <c r="Q55" s="336"/>
      <c r="R55" s="20"/>
      <c r="S55" s="20"/>
      <c r="T55" s="19"/>
      <c r="U55" s="20"/>
      <c r="V55" s="19"/>
      <c r="W55" s="20"/>
      <c r="X55" s="20"/>
      <c r="Y55" s="19">
        <v>700</v>
      </c>
      <c r="Z55" s="20">
        <f t="shared" si="5"/>
        <v>0</v>
      </c>
      <c r="AA55" s="19" t="s">
        <v>61</v>
      </c>
      <c r="AB55" s="177"/>
      <c r="AC55" s="339"/>
    </row>
    <row r="56" spans="1:29" ht="30" hidden="1" customHeight="1">
      <c r="A56" s="283">
        <v>101</v>
      </c>
      <c r="B56" s="24" t="s">
        <v>138</v>
      </c>
      <c r="C56" s="19">
        <v>8</v>
      </c>
      <c r="D56" s="19" t="s">
        <v>37</v>
      </c>
      <c r="E56" s="23" t="s">
        <v>279</v>
      </c>
      <c r="F56" s="21"/>
      <c r="G56" s="21"/>
      <c r="H56" s="21"/>
      <c r="I56" s="21"/>
      <c r="J56" s="8" t="s">
        <v>38</v>
      </c>
      <c r="K56" s="8" t="s">
        <v>62</v>
      </c>
      <c r="L56" s="20">
        <f t="shared" si="4"/>
        <v>0</v>
      </c>
      <c r="M56" s="336"/>
      <c r="N56" s="336"/>
      <c r="O56" s="29"/>
      <c r="P56" s="336"/>
      <c r="Q56" s="336" t="s">
        <v>35</v>
      </c>
      <c r="R56" s="20"/>
      <c r="S56" s="20"/>
      <c r="T56" s="19"/>
      <c r="U56" s="20"/>
      <c r="V56" s="19"/>
      <c r="W56" s="20"/>
      <c r="X56" s="20"/>
      <c r="Y56" s="19">
        <v>700</v>
      </c>
      <c r="Z56" s="20">
        <f t="shared" si="5"/>
        <v>0</v>
      </c>
      <c r="AA56" s="19" t="s">
        <v>61</v>
      </c>
      <c r="AB56" s="177"/>
      <c r="AC56" s="339"/>
    </row>
    <row r="57" spans="1:29" ht="40.5" hidden="1" customHeight="1">
      <c r="A57" s="178">
        <v>102</v>
      </c>
      <c r="B57" s="24" t="s">
        <v>139</v>
      </c>
      <c r="C57" s="19">
        <v>8</v>
      </c>
      <c r="D57" s="19" t="s">
        <v>37</v>
      </c>
      <c r="E57" s="23" t="s">
        <v>279</v>
      </c>
      <c r="F57" s="21"/>
      <c r="G57" s="21"/>
      <c r="H57" s="21"/>
      <c r="I57" s="21"/>
      <c r="J57" s="8" t="s">
        <v>38</v>
      </c>
      <c r="K57" s="8" t="s">
        <v>62</v>
      </c>
      <c r="L57" s="20">
        <f t="shared" si="4"/>
        <v>0</v>
      </c>
      <c r="M57" s="20"/>
      <c r="N57" s="20"/>
      <c r="O57" s="19"/>
      <c r="P57" s="20"/>
      <c r="Q57" s="20"/>
      <c r="R57" s="20"/>
      <c r="S57" s="20"/>
      <c r="T57" s="19"/>
      <c r="U57" s="20"/>
      <c r="V57" s="19"/>
      <c r="W57" s="20"/>
      <c r="X57" s="20"/>
      <c r="Y57" s="19">
        <v>700</v>
      </c>
      <c r="Z57" s="20">
        <f t="shared" si="5"/>
        <v>0</v>
      </c>
      <c r="AA57" s="19" t="s">
        <v>61</v>
      </c>
      <c r="AB57" s="177"/>
      <c r="AC57" s="339"/>
    </row>
    <row r="58" spans="1:29" ht="48" hidden="1" customHeight="1">
      <c r="A58" s="178">
        <v>103</v>
      </c>
      <c r="B58" s="24" t="s">
        <v>140</v>
      </c>
      <c r="C58" s="19">
        <v>8</v>
      </c>
      <c r="D58" s="19" t="s">
        <v>37</v>
      </c>
      <c r="E58" s="23" t="s">
        <v>279</v>
      </c>
      <c r="F58" s="21"/>
      <c r="G58" s="21"/>
      <c r="H58" s="21"/>
      <c r="I58" s="21"/>
      <c r="J58" s="8" t="s">
        <v>38</v>
      </c>
      <c r="K58" s="8" t="s">
        <v>62</v>
      </c>
      <c r="L58" s="20">
        <f t="shared" si="4"/>
        <v>0</v>
      </c>
      <c r="M58" s="20"/>
      <c r="N58" s="20"/>
      <c r="O58" s="19"/>
      <c r="P58" s="20"/>
      <c r="Q58" s="20"/>
      <c r="R58" s="20"/>
      <c r="S58" s="20"/>
      <c r="T58" s="19"/>
      <c r="U58" s="20"/>
      <c r="V58" s="19"/>
      <c r="W58" s="20"/>
      <c r="X58" s="20"/>
      <c r="Y58" s="19">
        <v>700</v>
      </c>
      <c r="Z58" s="20">
        <f t="shared" si="5"/>
        <v>0</v>
      </c>
      <c r="AA58" s="19" t="s">
        <v>61</v>
      </c>
      <c r="AB58" s="177"/>
      <c r="AC58" s="339"/>
    </row>
    <row r="59" spans="1:29" ht="39" hidden="1" customHeight="1">
      <c r="A59" s="16"/>
      <c r="B59" s="181" t="s">
        <v>293</v>
      </c>
      <c r="C59" s="184">
        <v>32</v>
      </c>
      <c r="D59" s="184" t="s">
        <v>241</v>
      </c>
      <c r="E59" s="183" t="s">
        <v>347</v>
      </c>
      <c r="F59" s="183"/>
      <c r="G59" s="184"/>
      <c r="H59" s="184"/>
      <c r="I59" s="184"/>
      <c r="J59" s="184" t="s">
        <v>38</v>
      </c>
      <c r="K59" s="184" t="s">
        <v>62</v>
      </c>
      <c r="L59" s="52">
        <v>0</v>
      </c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>
        <v>0</v>
      </c>
      <c r="Y59" s="185">
        <v>24000</v>
      </c>
      <c r="Z59" s="254">
        <v>0</v>
      </c>
      <c r="AA59" s="186"/>
      <c r="AB59" s="186" t="s">
        <v>509</v>
      </c>
      <c r="AC59" s="343"/>
    </row>
    <row r="60" spans="1:29" ht="34.5" hidden="1" customHeight="1">
      <c r="A60" s="16"/>
      <c r="B60" s="181" t="s">
        <v>294</v>
      </c>
      <c r="C60" s="184">
        <v>72</v>
      </c>
      <c r="D60" s="184" t="s">
        <v>241</v>
      </c>
      <c r="E60" s="183" t="s">
        <v>347</v>
      </c>
      <c r="F60" s="287"/>
      <c r="G60" s="184"/>
      <c r="H60" s="184"/>
      <c r="I60" s="184"/>
      <c r="J60" s="184" t="s">
        <v>21</v>
      </c>
      <c r="K60" s="184"/>
      <c r="L60" s="52">
        <v>0</v>
      </c>
      <c r="M60" s="180"/>
      <c r="N60" s="180"/>
      <c r="O60" s="180"/>
      <c r="P60" s="180">
        <v>0</v>
      </c>
      <c r="Q60" s="180"/>
      <c r="R60" s="186"/>
      <c r="S60" s="186"/>
      <c r="T60" s="186"/>
      <c r="U60" s="186"/>
      <c r="V60" s="186"/>
      <c r="W60" s="186"/>
      <c r="X60" s="186"/>
      <c r="Y60" s="185">
        <v>27000</v>
      </c>
      <c r="Z60" s="254">
        <v>0</v>
      </c>
      <c r="AA60" s="186"/>
      <c r="AB60" s="186" t="s">
        <v>510</v>
      </c>
      <c r="AC60" s="342"/>
    </row>
    <row r="61" spans="1:29" ht="36" hidden="1" customHeight="1">
      <c r="A61" s="16"/>
      <c r="B61" s="181" t="s">
        <v>295</v>
      </c>
      <c r="C61" s="184">
        <v>120</v>
      </c>
      <c r="D61" s="184" t="s">
        <v>241</v>
      </c>
      <c r="E61" s="183" t="s">
        <v>347</v>
      </c>
      <c r="F61" s="183"/>
      <c r="G61" s="184"/>
      <c r="H61" s="184"/>
      <c r="I61" s="184"/>
      <c r="J61" s="184" t="s">
        <v>21</v>
      </c>
      <c r="K61" s="184"/>
      <c r="L61" s="52">
        <v>0</v>
      </c>
      <c r="M61" s="180"/>
      <c r="N61" s="180"/>
      <c r="O61" s="180"/>
      <c r="P61" s="180"/>
      <c r="Q61" s="180"/>
      <c r="R61" s="186"/>
      <c r="S61" s="186"/>
      <c r="T61" s="186"/>
      <c r="U61" s="186"/>
      <c r="V61" s="186"/>
      <c r="W61" s="186"/>
      <c r="X61" s="186">
        <v>0</v>
      </c>
      <c r="Y61" s="185">
        <v>40500</v>
      </c>
      <c r="Z61" s="254">
        <v>0</v>
      </c>
      <c r="AA61" s="186"/>
      <c r="AB61" s="186" t="s">
        <v>511</v>
      </c>
      <c r="AC61" s="236"/>
    </row>
    <row r="62" spans="1:29" ht="29.25" hidden="1" customHeight="1">
      <c r="A62" s="10"/>
      <c r="B62" s="181" t="s">
        <v>296</v>
      </c>
      <c r="C62" s="184">
        <v>144</v>
      </c>
      <c r="D62" s="184" t="s">
        <v>241</v>
      </c>
      <c r="E62" s="183" t="s">
        <v>347</v>
      </c>
      <c r="F62" s="183"/>
      <c r="G62" s="184"/>
      <c r="H62" s="184"/>
      <c r="I62" s="184"/>
      <c r="J62" s="184" t="s">
        <v>38</v>
      </c>
      <c r="K62" s="184" t="s">
        <v>62</v>
      </c>
      <c r="L62" s="52">
        <v>0</v>
      </c>
      <c r="M62" s="180"/>
      <c r="N62" s="180"/>
      <c r="O62" s="180"/>
      <c r="P62" s="180"/>
      <c r="Q62" s="180"/>
      <c r="R62" s="186"/>
      <c r="S62" s="186"/>
      <c r="T62" s="186"/>
      <c r="U62" s="186"/>
      <c r="V62" s="186"/>
      <c r="W62" s="186"/>
      <c r="X62" s="186">
        <v>0</v>
      </c>
      <c r="Y62" s="185">
        <v>36000</v>
      </c>
      <c r="Z62" s="254">
        <v>0</v>
      </c>
      <c r="AA62" s="186"/>
      <c r="AB62" s="186" t="s">
        <v>512</v>
      </c>
      <c r="AC62" s="236"/>
    </row>
    <row r="63" spans="1:29" s="187" customFormat="1" ht="32.25" hidden="1" customHeight="1">
      <c r="A63" s="10"/>
      <c r="B63" s="261" t="s">
        <v>297</v>
      </c>
      <c r="C63" s="184">
        <v>80</v>
      </c>
      <c r="D63" s="184" t="s">
        <v>241</v>
      </c>
      <c r="E63" s="183" t="s">
        <v>347</v>
      </c>
      <c r="F63" s="183">
        <v>72</v>
      </c>
      <c r="G63" s="184"/>
      <c r="H63" s="184"/>
      <c r="I63" s="184"/>
      <c r="J63" s="255" t="s">
        <v>38</v>
      </c>
      <c r="K63" s="255" t="s">
        <v>62</v>
      </c>
      <c r="L63" s="52">
        <v>0</v>
      </c>
      <c r="M63" s="298"/>
      <c r="N63" s="180"/>
      <c r="O63" s="180"/>
      <c r="P63" s="180"/>
      <c r="Q63" s="180"/>
      <c r="R63" s="186"/>
      <c r="S63" s="186"/>
      <c r="T63" s="186"/>
      <c r="U63" s="186"/>
      <c r="V63" s="186"/>
      <c r="W63" s="186">
        <v>0</v>
      </c>
      <c r="X63" s="186"/>
      <c r="Y63" s="185">
        <v>44000</v>
      </c>
      <c r="Z63" s="254">
        <v>0</v>
      </c>
      <c r="AA63" s="186"/>
      <c r="AB63" s="186" t="s">
        <v>513</v>
      </c>
      <c r="AC63" s="236"/>
    </row>
    <row r="64" spans="1:29" s="179" customFormat="1" ht="25.5" hidden="1" customHeight="1">
      <c r="A64" s="16"/>
      <c r="B64" s="261" t="s">
        <v>252</v>
      </c>
      <c r="C64" s="184">
        <v>32</v>
      </c>
      <c r="D64" s="184" t="s">
        <v>241</v>
      </c>
      <c r="E64" s="183"/>
      <c r="F64" s="184">
        <v>24</v>
      </c>
      <c r="G64" s="288"/>
      <c r="H64" s="184"/>
      <c r="I64" s="184"/>
      <c r="J64" s="184" t="s">
        <v>21</v>
      </c>
      <c r="K64" s="184"/>
      <c r="L64" s="52">
        <v>0</v>
      </c>
      <c r="M64" s="180"/>
      <c r="N64" s="180">
        <v>0</v>
      </c>
      <c r="O64" s="180"/>
      <c r="P64" s="180"/>
      <c r="Q64" s="180"/>
      <c r="R64" s="186"/>
      <c r="S64" s="186"/>
      <c r="T64" s="186"/>
      <c r="U64" s="186"/>
      <c r="V64" s="186"/>
      <c r="W64" s="186"/>
      <c r="X64" s="185">
        <v>0</v>
      </c>
      <c r="Y64" s="185">
        <v>46800</v>
      </c>
      <c r="Z64" s="254">
        <v>0</v>
      </c>
      <c r="AA64" s="257"/>
      <c r="AB64" s="186" t="s">
        <v>514</v>
      </c>
      <c r="AC64" s="236"/>
    </row>
    <row r="65" spans="1:32" s="325" customFormat="1" ht="46.5" hidden="1" customHeight="1">
      <c r="A65" s="281">
        <v>48</v>
      </c>
      <c r="B65" s="391" t="s">
        <v>41</v>
      </c>
      <c r="C65" s="71">
        <v>8</v>
      </c>
      <c r="D65" s="71" t="s">
        <v>27</v>
      </c>
      <c r="E65" s="231">
        <v>45772</v>
      </c>
      <c r="F65" s="231"/>
      <c r="G65" s="71"/>
      <c r="H65" s="231" t="s">
        <v>387</v>
      </c>
      <c r="I65" s="231" t="s">
        <v>388</v>
      </c>
      <c r="J65" s="71" t="s">
        <v>31</v>
      </c>
      <c r="K65" s="71" t="s">
        <v>249</v>
      </c>
      <c r="L65" s="74">
        <f>SUM(M65:X65)</f>
        <v>7</v>
      </c>
      <c r="M65" s="126"/>
      <c r="N65" s="126"/>
      <c r="O65" s="126"/>
      <c r="P65" s="126"/>
      <c r="Q65" s="292">
        <v>7</v>
      </c>
      <c r="R65" s="71"/>
      <c r="S65" s="71"/>
      <c r="T65" s="71"/>
      <c r="U65" s="71"/>
      <c r="V65" s="71"/>
      <c r="W65" s="71"/>
      <c r="X65" s="71"/>
      <c r="Y65" s="71">
        <v>1500</v>
      </c>
      <c r="Z65" s="229">
        <f>L65*Y65</f>
        <v>10500</v>
      </c>
      <c r="AA65" s="229" t="s">
        <v>482</v>
      </c>
      <c r="AB65" s="232"/>
      <c r="AC65" s="360"/>
    </row>
    <row r="66" spans="1:32" s="179" customFormat="1" ht="65.25" hidden="1" customHeight="1">
      <c r="A66" s="16">
        <v>49</v>
      </c>
      <c r="B66" s="284" t="s">
        <v>33</v>
      </c>
      <c r="C66" s="19">
        <v>24</v>
      </c>
      <c r="D66" s="19" t="s">
        <v>27</v>
      </c>
      <c r="E66" s="19" t="s">
        <v>336</v>
      </c>
      <c r="F66" s="19" t="s">
        <v>349</v>
      </c>
      <c r="G66" s="19"/>
      <c r="H66" s="19" t="s">
        <v>392</v>
      </c>
      <c r="I66" s="19" t="s">
        <v>547</v>
      </c>
      <c r="J66" s="19" t="s">
        <v>31</v>
      </c>
      <c r="K66" s="19" t="s">
        <v>240</v>
      </c>
      <c r="L66" s="20">
        <f>SUM(M66:X66)</f>
        <v>4</v>
      </c>
      <c r="M66" s="293"/>
      <c r="N66" s="293"/>
      <c r="O66" s="293"/>
      <c r="P66" s="293"/>
      <c r="Q66" s="293"/>
      <c r="R66" s="41"/>
      <c r="S66" s="41"/>
      <c r="T66" s="199">
        <v>4</v>
      </c>
      <c r="U66" s="41"/>
      <c r="V66" s="41"/>
      <c r="W66" s="41"/>
      <c r="X66" s="202"/>
      <c r="Y66" s="19">
        <v>3500</v>
      </c>
      <c r="Z66" s="20">
        <f>L66*Y66</f>
        <v>14000</v>
      </c>
      <c r="AA66" s="26" t="s">
        <v>483</v>
      </c>
      <c r="AB66" s="19"/>
      <c r="AC66" s="301"/>
    </row>
    <row r="67" spans="1:32" s="166" customFormat="1" ht="60.75" hidden="1" customHeight="1">
      <c r="A67" s="46">
        <v>50</v>
      </c>
      <c r="B67" s="24" t="s">
        <v>32</v>
      </c>
      <c r="C67" s="19">
        <v>24</v>
      </c>
      <c r="D67" s="19" t="s">
        <v>27</v>
      </c>
      <c r="E67" s="29" t="s">
        <v>336</v>
      </c>
      <c r="F67" s="29" t="s">
        <v>349</v>
      </c>
      <c r="G67" s="29"/>
      <c r="H67" s="29" t="s">
        <v>392</v>
      </c>
      <c r="I67" s="29" t="s">
        <v>547</v>
      </c>
      <c r="J67" s="29" t="s">
        <v>31</v>
      </c>
      <c r="K67" s="29" t="s">
        <v>240</v>
      </c>
      <c r="L67" s="20">
        <f>SUM(M67:X67)</f>
        <v>22</v>
      </c>
      <c r="M67" s="29"/>
      <c r="N67" s="29"/>
      <c r="O67" s="29"/>
      <c r="P67" s="29"/>
      <c r="Q67" s="29"/>
      <c r="R67" s="19"/>
      <c r="S67" s="19"/>
      <c r="T67" s="201">
        <v>22</v>
      </c>
      <c r="U67" s="19"/>
      <c r="V67" s="19"/>
      <c r="W67" s="19"/>
      <c r="X67" s="19"/>
      <c r="Y67" s="19">
        <v>4000</v>
      </c>
      <c r="Z67" s="19">
        <f>L67*Y67</f>
        <v>88000</v>
      </c>
      <c r="AA67" s="19" t="s">
        <v>483</v>
      </c>
      <c r="AB67" s="19"/>
      <c r="AC67" s="348"/>
    </row>
    <row r="68" spans="1:32" s="373" customFormat="1" ht="24.75" hidden="1" customHeight="1">
      <c r="A68" s="364"/>
      <c r="B68" s="365"/>
      <c r="C68" s="366"/>
      <c r="D68" s="366"/>
      <c r="E68" s="367"/>
      <c r="F68" s="367"/>
      <c r="G68" s="367"/>
      <c r="H68" s="367"/>
      <c r="I68" s="367"/>
      <c r="J68" s="367"/>
      <c r="K68" s="367"/>
      <c r="L68" s="368">
        <f t="shared" ref="L68:X68" si="6">SUBTOTAL(9,L7:L67)</f>
        <v>10</v>
      </c>
      <c r="M68" s="368">
        <f t="shared" si="6"/>
        <v>0</v>
      </c>
      <c r="N68" s="368">
        <f t="shared" si="6"/>
        <v>3</v>
      </c>
      <c r="O68" s="368">
        <f t="shared" si="6"/>
        <v>0</v>
      </c>
      <c r="P68" s="368">
        <f t="shared" si="6"/>
        <v>0</v>
      </c>
      <c r="Q68" s="368">
        <f t="shared" si="6"/>
        <v>0</v>
      </c>
      <c r="R68" s="368">
        <f t="shared" si="6"/>
        <v>4</v>
      </c>
      <c r="S68" s="368">
        <f t="shared" si="6"/>
        <v>0</v>
      </c>
      <c r="T68" s="368">
        <f t="shared" si="6"/>
        <v>0</v>
      </c>
      <c r="U68" s="368">
        <f t="shared" si="6"/>
        <v>1</v>
      </c>
      <c r="V68" s="368">
        <f t="shared" si="6"/>
        <v>0</v>
      </c>
      <c r="W68" s="368">
        <f t="shared" si="6"/>
        <v>2</v>
      </c>
      <c r="X68" s="368">
        <f t="shared" si="6"/>
        <v>0</v>
      </c>
      <c r="Y68" s="370"/>
      <c r="Z68" s="371"/>
      <c r="AA68" s="369"/>
      <c r="AB68" s="369"/>
      <c r="AC68" s="372"/>
    </row>
    <row r="69" spans="1:32" s="373" customFormat="1" ht="69.75" hidden="1" customHeight="1">
      <c r="A69" s="280">
        <v>51</v>
      </c>
      <c r="B69" s="284" t="s">
        <v>33</v>
      </c>
      <c r="C69" s="19">
        <v>24</v>
      </c>
      <c r="D69" s="19" t="s">
        <v>27</v>
      </c>
      <c r="E69" s="29" t="s">
        <v>343</v>
      </c>
      <c r="F69" s="29" t="s">
        <v>344</v>
      </c>
      <c r="G69" s="399"/>
      <c r="H69" s="29" t="s">
        <v>417</v>
      </c>
      <c r="I69" s="29" t="s">
        <v>586</v>
      </c>
      <c r="J69" s="29" t="s">
        <v>31</v>
      </c>
      <c r="K69" s="29" t="s">
        <v>65</v>
      </c>
      <c r="L69" s="20">
        <f t="shared" ref="L69:L100" si="7">SUM(M69:X69)</f>
        <v>2</v>
      </c>
      <c r="M69" s="29"/>
      <c r="N69" s="29"/>
      <c r="O69" s="29"/>
      <c r="P69" s="29"/>
      <c r="Q69" s="29"/>
      <c r="R69" s="286"/>
      <c r="S69" s="200">
        <v>2</v>
      </c>
      <c r="T69" s="19"/>
      <c r="U69" s="19"/>
      <c r="V69" s="19"/>
      <c r="W69" s="41"/>
      <c r="X69" s="19"/>
      <c r="Y69" s="19">
        <v>3500</v>
      </c>
      <c r="Z69" s="20">
        <f t="shared" ref="Z69:Z78" si="8">L69*Y69</f>
        <v>7000</v>
      </c>
      <c r="AA69" s="26" t="s">
        <v>482</v>
      </c>
      <c r="AB69" s="19"/>
      <c r="AC69" s="301"/>
    </row>
    <row r="70" spans="1:32" s="349" customFormat="1" ht="63.75" hidden="1" customHeight="1">
      <c r="A70" s="16">
        <v>52</v>
      </c>
      <c r="B70" s="284" t="s">
        <v>32</v>
      </c>
      <c r="C70" s="19">
        <v>24</v>
      </c>
      <c r="D70" s="19" t="s">
        <v>27</v>
      </c>
      <c r="E70" s="19" t="s">
        <v>343</v>
      </c>
      <c r="F70" s="19" t="s">
        <v>344</v>
      </c>
      <c r="G70" s="30"/>
      <c r="H70" s="19" t="s">
        <v>377</v>
      </c>
      <c r="I70" s="19" t="s">
        <v>533</v>
      </c>
      <c r="J70" s="19" t="s">
        <v>31</v>
      </c>
      <c r="K70" s="19" t="s">
        <v>65</v>
      </c>
      <c r="L70" s="20">
        <f t="shared" si="7"/>
        <v>4</v>
      </c>
      <c r="M70" s="29"/>
      <c r="N70" s="29"/>
      <c r="O70" s="29"/>
      <c r="P70" s="29"/>
      <c r="Q70" s="29"/>
      <c r="R70" s="286"/>
      <c r="S70" s="19"/>
      <c r="T70" s="19"/>
      <c r="U70" s="19"/>
      <c r="V70" s="19"/>
      <c r="W70" s="199">
        <v>4</v>
      </c>
      <c r="X70" s="19"/>
      <c r="Y70" s="19">
        <v>4000</v>
      </c>
      <c r="Z70" s="20">
        <f t="shared" si="8"/>
        <v>16000</v>
      </c>
      <c r="AA70" s="26" t="s">
        <v>482</v>
      </c>
      <c r="AB70" s="19"/>
      <c r="AC70" s="301"/>
    </row>
    <row r="71" spans="1:32" s="187" customFormat="1" ht="63.75" hidden="1" customHeight="1">
      <c r="A71" s="280">
        <v>53</v>
      </c>
      <c r="B71" s="284" t="s">
        <v>39</v>
      </c>
      <c r="C71" s="19" t="s">
        <v>546</v>
      </c>
      <c r="D71" s="19" t="s">
        <v>27</v>
      </c>
      <c r="E71" s="21" t="s">
        <v>545</v>
      </c>
      <c r="F71" s="19" t="s">
        <v>544</v>
      </c>
      <c r="G71" s="19"/>
      <c r="H71" s="113" t="s">
        <v>543</v>
      </c>
      <c r="I71" s="19" t="s">
        <v>546</v>
      </c>
      <c r="J71" s="19" t="s">
        <v>31</v>
      </c>
      <c r="K71" s="19" t="s">
        <v>24</v>
      </c>
      <c r="L71" s="20">
        <f t="shared" si="7"/>
        <v>20</v>
      </c>
      <c r="M71" s="19"/>
      <c r="N71" s="19"/>
      <c r="O71" s="19"/>
      <c r="P71" s="19"/>
      <c r="Q71" s="19"/>
      <c r="R71" s="286"/>
      <c r="S71" s="19"/>
      <c r="T71" s="19"/>
      <c r="U71" s="19"/>
      <c r="V71" s="19"/>
      <c r="W71" s="200">
        <v>20</v>
      </c>
      <c r="X71" s="19"/>
      <c r="Y71" s="19">
        <v>2000</v>
      </c>
      <c r="Z71" s="20">
        <f t="shared" si="8"/>
        <v>40000</v>
      </c>
      <c r="AA71" s="26" t="s">
        <v>482</v>
      </c>
      <c r="AB71" s="19"/>
      <c r="AC71" s="305"/>
    </row>
    <row r="72" spans="1:32" ht="36" hidden="1" customHeight="1">
      <c r="A72" s="10">
        <v>54</v>
      </c>
      <c r="B72" s="24" t="s">
        <v>42</v>
      </c>
      <c r="C72" s="19">
        <v>16</v>
      </c>
      <c r="D72" s="19" t="s">
        <v>27</v>
      </c>
      <c r="E72" s="19" t="s">
        <v>432</v>
      </c>
      <c r="F72" s="21"/>
      <c r="G72" s="21"/>
      <c r="H72" s="27"/>
      <c r="I72" s="113" t="s">
        <v>49</v>
      </c>
      <c r="J72" s="19" t="s">
        <v>38</v>
      </c>
      <c r="K72" s="19" t="s">
        <v>62</v>
      </c>
      <c r="L72" s="20">
        <f t="shared" si="7"/>
        <v>24</v>
      </c>
      <c r="M72" s="201"/>
      <c r="N72" s="19"/>
      <c r="O72" s="200">
        <v>0</v>
      </c>
      <c r="P72" s="19"/>
      <c r="Q72" s="19"/>
      <c r="R72" s="19"/>
      <c r="S72" s="19"/>
      <c r="T72" s="19"/>
      <c r="U72" s="19"/>
      <c r="V72" s="19">
        <v>24</v>
      </c>
      <c r="W72" s="200"/>
      <c r="X72" s="19"/>
      <c r="Y72" s="19">
        <v>2000</v>
      </c>
      <c r="Z72" s="20">
        <f t="shared" si="8"/>
        <v>48000</v>
      </c>
      <c r="AA72" s="32" t="s">
        <v>481</v>
      </c>
      <c r="AB72" s="19"/>
      <c r="AC72" s="302"/>
    </row>
    <row r="73" spans="1:32" s="312" customFormat="1" ht="35.25" hidden="1" customHeight="1">
      <c r="A73" s="16"/>
      <c r="B73" s="48" t="s">
        <v>57</v>
      </c>
      <c r="C73" s="49">
        <v>24</v>
      </c>
      <c r="D73" s="49" t="s">
        <v>28</v>
      </c>
      <c r="E73" s="49" t="s">
        <v>472</v>
      </c>
      <c r="F73" s="49" t="s">
        <v>385</v>
      </c>
      <c r="G73" s="51"/>
      <c r="H73" s="49" t="s">
        <v>386</v>
      </c>
      <c r="I73" s="49" t="s">
        <v>473</v>
      </c>
      <c r="J73" s="49" t="s">
        <v>31</v>
      </c>
      <c r="K73" s="49" t="s">
        <v>249</v>
      </c>
      <c r="L73" s="52">
        <f t="shared" si="7"/>
        <v>0</v>
      </c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66"/>
      <c r="Y73" s="218">
        <v>4000</v>
      </c>
      <c r="Z73" s="262">
        <f t="shared" si="8"/>
        <v>0</v>
      </c>
      <c r="AA73" s="185"/>
      <c r="AB73" s="267"/>
      <c r="AC73" s="358"/>
    </row>
    <row r="74" spans="1:32" s="317" customFormat="1" ht="45.75" hidden="1" customHeight="1">
      <c r="A74" s="16"/>
      <c r="B74" s="48" t="s">
        <v>248</v>
      </c>
      <c r="C74" s="49">
        <v>24</v>
      </c>
      <c r="D74" s="49" t="s">
        <v>28</v>
      </c>
      <c r="E74" s="285" t="s">
        <v>374</v>
      </c>
      <c r="F74" s="49" t="s">
        <v>375</v>
      </c>
      <c r="G74" s="47"/>
      <c r="H74" s="49" t="s">
        <v>376</v>
      </c>
      <c r="I74" s="50" t="s">
        <v>464</v>
      </c>
      <c r="J74" s="49" t="s">
        <v>31</v>
      </c>
      <c r="K74" s="49" t="s">
        <v>64</v>
      </c>
      <c r="L74" s="52">
        <f t="shared" si="7"/>
        <v>0</v>
      </c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>
        <v>4000</v>
      </c>
      <c r="Z74" s="52">
        <f t="shared" si="8"/>
        <v>0</v>
      </c>
      <c r="AA74" s="357"/>
      <c r="AB74" s="262"/>
      <c r="AC74" s="359"/>
      <c r="AD74" s="316"/>
      <c r="AE74" s="316"/>
      <c r="AF74" s="316"/>
    </row>
    <row r="75" spans="1:32" s="53" customFormat="1" ht="51.75" hidden="1" customHeight="1">
      <c r="A75" s="46">
        <v>55</v>
      </c>
      <c r="B75" s="24" t="s">
        <v>42</v>
      </c>
      <c r="C75" s="19">
        <v>16</v>
      </c>
      <c r="D75" s="19" t="s">
        <v>27</v>
      </c>
      <c r="E75" s="19" t="s">
        <v>432</v>
      </c>
      <c r="F75" s="21"/>
      <c r="G75" s="21"/>
      <c r="H75" s="27"/>
      <c r="I75" s="113" t="s">
        <v>49</v>
      </c>
      <c r="J75" s="19" t="s">
        <v>38</v>
      </c>
      <c r="K75" s="19" t="s">
        <v>62</v>
      </c>
      <c r="L75" s="20">
        <f t="shared" si="7"/>
        <v>35</v>
      </c>
      <c r="M75" s="201">
        <v>5</v>
      </c>
      <c r="N75" s="19"/>
      <c r="O75" s="200">
        <v>0</v>
      </c>
      <c r="P75" s="19"/>
      <c r="Q75" s="19"/>
      <c r="R75" s="19"/>
      <c r="S75" s="19"/>
      <c r="T75" s="19"/>
      <c r="U75" s="19"/>
      <c r="V75" s="19"/>
      <c r="W75" s="200">
        <v>30</v>
      </c>
      <c r="X75" s="286"/>
      <c r="Y75" s="19">
        <v>2000</v>
      </c>
      <c r="Z75" s="20">
        <f t="shared" si="8"/>
        <v>70000</v>
      </c>
      <c r="AA75" s="19" t="s">
        <v>482</v>
      </c>
      <c r="AB75" s="19"/>
      <c r="AC75" s="302"/>
    </row>
    <row r="76" spans="1:32" s="76" customFormat="1" ht="29.25" hidden="1" customHeight="1">
      <c r="A76" s="180">
        <v>47</v>
      </c>
      <c r="B76" s="48" t="s">
        <v>41</v>
      </c>
      <c r="C76" s="49">
        <v>8</v>
      </c>
      <c r="D76" s="49" t="s">
        <v>27</v>
      </c>
      <c r="E76" s="216">
        <v>45757</v>
      </c>
      <c r="F76" s="216"/>
      <c r="G76" s="49"/>
      <c r="H76" s="216" t="s">
        <v>378</v>
      </c>
      <c r="I76" s="216" t="s">
        <v>379</v>
      </c>
      <c r="J76" s="49" t="s">
        <v>31</v>
      </c>
      <c r="K76" s="49" t="s">
        <v>64</v>
      </c>
      <c r="L76" s="52">
        <f t="shared" si="7"/>
        <v>0</v>
      </c>
      <c r="M76" s="52"/>
      <c r="N76" s="218"/>
      <c r="O76" s="218"/>
      <c r="P76" s="218"/>
      <c r="Q76" s="218"/>
      <c r="R76" s="218"/>
      <c r="S76" s="219"/>
      <c r="T76" s="218"/>
      <c r="U76" s="218"/>
      <c r="V76" s="218"/>
      <c r="W76" s="218"/>
      <c r="X76" s="356"/>
      <c r="Y76" s="219">
        <v>1500</v>
      </c>
      <c r="Z76" s="52">
        <f t="shared" si="8"/>
        <v>0</v>
      </c>
      <c r="AA76" s="49"/>
      <c r="AB76" s="341"/>
      <c r="AC76" s="47"/>
    </row>
    <row r="77" spans="1:32" ht="28.5" hidden="1" customHeight="1">
      <c r="A77" s="10">
        <v>56</v>
      </c>
      <c r="B77" s="24" t="s">
        <v>40</v>
      </c>
      <c r="C77" s="19">
        <v>8</v>
      </c>
      <c r="D77" s="19" t="s">
        <v>27</v>
      </c>
      <c r="E77" s="113">
        <v>45751</v>
      </c>
      <c r="F77" s="113"/>
      <c r="G77" s="19"/>
      <c r="H77" s="113" t="s">
        <v>433</v>
      </c>
      <c r="I77" s="113" t="s">
        <v>434</v>
      </c>
      <c r="J77" s="19" t="s">
        <v>31</v>
      </c>
      <c r="K77" s="26" t="s">
        <v>65</v>
      </c>
      <c r="L77" s="20">
        <f t="shared" si="7"/>
        <v>32</v>
      </c>
      <c r="M77" s="29"/>
      <c r="N77" s="19">
        <v>2</v>
      </c>
      <c r="O77" s="29"/>
      <c r="P77" s="29"/>
      <c r="Q77" s="29"/>
      <c r="R77" s="19"/>
      <c r="S77" s="19"/>
      <c r="T77" s="19"/>
      <c r="U77" s="19"/>
      <c r="V77" s="19"/>
      <c r="W77" s="200">
        <v>30</v>
      </c>
      <c r="X77" s="19"/>
      <c r="Y77" s="19">
        <v>1500</v>
      </c>
      <c r="Z77" s="171">
        <f t="shared" si="8"/>
        <v>48000</v>
      </c>
      <c r="AA77" s="7" t="s">
        <v>483</v>
      </c>
      <c r="AB77" s="98"/>
      <c r="AC77" s="306"/>
      <c r="AD77" s="28"/>
      <c r="AE77" s="28"/>
    </row>
    <row r="78" spans="1:32" ht="78" hidden="1" customHeight="1">
      <c r="A78" s="178">
        <v>57</v>
      </c>
      <c r="B78" s="24" t="s">
        <v>33</v>
      </c>
      <c r="C78" s="19">
        <v>24</v>
      </c>
      <c r="D78" s="19" t="s">
        <v>27</v>
      </c>
      <c r="E78" s="19" t="s">
        <v>402</v>
      </c>
      <c r="F78" s="19" t="s">
        <v>431</v>
      </c>
      <c r="G78" s="19"/>
      <c r="H78" s="113" t="s">
        <v>430</v>
      </c>
      <c r="I78" s="19" t="s">
        <v>581</v>
      </c>
      <c r="J78" s="19" t="s">
        <v>31</v>
      </c>
      <c r="K78" s="19" t="s">
        <v>64</v>
      </c>
      <c r="L78" s="20">
        <f t="shared" si="7"/>
        <v>2</v>
      </c>
      <c r="M78" s="29"/>
      <c r="N78" s="29"/>
      <c r="O78" s="29"/>
      <c r="P78" s="29"/>
      <c r="Q78" s="29"/>
      <c r="R78" s="19"/>
      <c r="S78" s="19"/>
      <c r="T78" s="19"/>
      <c r="U78" s="199">
        <v>2</v>
      </c>
      <c r="V78" s="19"/>
      <c r="W78" s="19"/>
      <c r="X78" s="19"/>
      <c r="Y78" s="19">
        <v>3500</v>
      </c>
      <c r="Z78" s="20">
        <f t="shared" si="8"/>
        <v>7000</v>
      </c>
      <c r="AA78" s="26" t="s">
        <v>481</v>
      </c>
      <c r="AB78" s="286"/>
      <c r="AC78" s="32"/>
      <c r="AD78" s="28"/>
      <c r="AE78" s="28"/>
    </row>
    <row r="79" spans="1:32" ht="60.75" hidden="1" customHeight="1">
      <c r="A79" s="16">
        <v>58</v>
      </c>
      <c r="B79" s="24" t="s">
        <v>32</v>
      </c>
      <c r="C79" s="19">
        <v>24</v>
      </c>
      <c r="D79" s="19" t="s">
        <v>27</v>
      </c>
      <c r="E79" s="19" t="s">
        <v>402</v>
      </c>
      <c r="F79" s="19" t="s">
        <v>431</v>
      </c>
      <c r="G79" s="19"/>
      <c r="H79" s="113" t="s">
        <v>430</v>
      </c>
      <c r="I79" s="19" t="s">
        <v>582</v>
      </c>
      <c r="J79" s="19" t="s">
        <v>31</v>
      </c>
      <c r="K79" s="19" t="s">
        <v>64</v>
      </c>
      <c r="L79" s="20">
        <f t="shared" si="7"/>
        <v>4</v>
      </c>
      <c r="M79" s="29"/>
      <c r="N79" s="414">
        <v>2</v>
      </c>
      <c r="O79" s="29"/>
      <c r="P79" s="29"/>
      <c r="Q79" s="29"/>
      <c r="R79" s="19"/>
      <c r="S79" s="19"/>
      <c r="T79" s="19"/>
      <c r="U79" s="199">
        <v>2</v>
      </c>
      <c r="V79" s="19"/>
      <c r="W79" s="19"/>
      <c r="X79" s="19"/>
      <c r="Y79" s="19">
        <v>4000</v>
      </c>
      <c r="Z79" s="191"/>
      <c r="AA79" s="190" t="s">
        <v>483</v>
      </c>
      <c r="AB79" s="438"/>
      <c r="AC79" s="452"/>
      <c r="AD79" s="28"/>
      <c r="AE79" s="28"/>
    </row>
    <row r="80" spans="1:32" s="264" customFormat="1" ht="26.25" hidden="1" customHeight="1">
      <c r="A80" s="186"/>
      <c r="B80" s="270" t="s">
        <v>33</v>
      </c>
      <c r="C80" s="271">
        <v>24</v>
      </c>
      <c r="D80" s="271" t="s">
        <v>27</v>
      </c>
      <c r="E80" s="271" t="s">
        <v>336</v>
      </c>
      <c r="F80" s="271" t="s">
        <v>476</v>
      </c>
      <c r="G80" s="271"/>
      <c r="H80" s="271" t="s">
        <v>477</v>
      </c>
      <c r="I80" s="272" t="s">
        <v>478</v>
      </c>
      <c r="J80" s="271" t="s">
        <v>31</v>
      </c>
      <c r="K80" s="271" t="s">
        <v>240</v>
      </c>
      <c r="L80" s="52">
        <f t="shared" si="7"/>
        <v>0</v>
      </c>
      <c r="M80" s="49"/>
      <c r="N80" s="49"/>
      <c r="O80" s="49"/>
      <c r="P80" s="49"/>
      <c r="Q80" s="49"/>
      <c r="R80" s="52"/>
      <c r="S80" s="49"/>
      <c r="T80" s="49"/>
      <c r="U80" s="49"/>
      <c r="V80" s="49"/>
      <c r="W80" s="49"/>
      <c r="X80" s="49"/>
      <c r="Y80" s="49">
        <v>3500</v>
      </c>
      <c r="Z80" s="184">
        <f>SUM(Z58:Z79)</f>
        <v>348500</v>
      </c>
      <c r="AA80" s="273"/>
      <c r="AB80" s="186"/>
      <c r="AC80" s="362"/>
      <c r="AD80" s="263"/>
      <c r="AE80" s="263"/>
      <c r="AF80" s="263"/>
    </row>
    <row r="81" spans="1:32" s="179" customFormat="1" ht="27.75" hidden="1" customHeight="1">
      <c r="A81" s="282"/>
      <c r="B81" s="48" t="s">
        <v>40</v>
      </c>
      <c r="C81" s="49">
        <v>8</v>
      </c>
      <c r="D81" s="49" t="s">
        <v>27</v>
      </c>
      <c r="E81" s="216">
        <v>45758</v>
      </c>
      <c r="F81" s="216"/>
      <c r="G81" s="49"/>
      <c r="H81" s="216" t="s">
        <v>359</v>
      </c>
      <c r="I81" s="216" t="s">
        <v>360</v>
      </c>
      <c r="J81" s="49" t="s">
        <v>31</v>
      </c>
      <c r="K81" s="49" t="s">
        <v>199</v>
      </c>
      <c r="L81" s="52">
        <f t="shared" si="7"/>
        <v>0</v>
      </c>
      <c r="M81" s="96"/>
      <c r="N81" s="291">
        <v>0</v>
      </c>
      <c r="O81" s="96"/>
      <c r="P81" s="96"/>
      <c r="Q81" s="96"/>
      <c r="R81" s="49"/>
      <c r="S81" s="49"/>
      <c r="T81" s="49"/>
      <c r="U81" s="49"/>
      <c r="V81" s="49"/>
      <c r="W81" s="49"/>
      <c r="X81" s="49"/>
      <c r="Y81" s="49">
        <v>1500</v>
      </c>
      <c r="Z81" s="52">
        <f t="shared" ref="Z81:Z100" si="9">L81*Y81</f>
        <v>0</v>
      </c>
      <c r="AA81" s="47"/>
      <c r="AB81" s="49"/>
      <c r="AC81" s="304"/>
      <c r="AD81" s="192"/>
      <c r="AE81" s="192"/>
    </row>
    <row r="82" spans="1:32" s="195" customFormat="1" ht="65.25" hidden="1" customHeight="1">
      <c r="A82" s="283">
        <v>59</v>
      </c>
      <c r="B82" s="210" t="s">
        <v>33</v>
      </c>
      <c r="C82" s="213">
        <v>24</v>
      </c>
      <c r="D82" s="213" t="s">
        <v>27</v>
      </c>
      <c r="E82" s="213" t="s">
        <v>420</v>
      </c>
      <c r="F82" s="213" t="s">
        <v>348</v>
      </c>
      <c r="G82" s="214"/>
      <c r="H82" s="213" t="s">
        <v>457</v>
      </c>
      <c r="I82" s="213" t="s">
        <v>563</v>
      </c>
      <c r="J82" s="213" t="s">
        <v>31</v>
      </c>
      <c r="K82" s="213" t="s">
        <v>145</v>
      </c>
      <c r="L82" s="206">
        <f t="shared" si="7"/>
        <v>1</v>
      </c>
      <c r="M82" s="392"/>
      <c r="N82" s="392"/>
      <c r="O82" s="392"/>
      <c r="P82" s="392"/>
      <c r="Q82" s="392"/>
      <c r="R82" s="213"/>
      <c r="S82" s="213"/>
      <c r="T82" s="213"/>
      <c r="U82" s="213"/>
      <c r="V82" s="40">
        <v>1</v>
      </c>
      <c r="W82" s="213"/>
      <c r="X82" s="213"/>
      <c r="Y82" s="213">
        <v>3500</v>
      </c>
      <c r="Z82" s="206">
        <f t="shared" si="9"/>
        <v>3500</v>
      </c>
      <c r="AA82" s="214" t="s">
        <v>482</v>
      </c>
      <c r="AB82" s="213"/>
      <c r="AC82" s="315"/>
      <c r="AD82" s="194"/>
      <c r="AE82" s="194"/>
      <c r="AF82" s="194"/>
    </row>
    <row r="83" spans="1:32" ht="63" hidden="1" customHeight="1">
      <c r="A83" s="16">
        <v>60</v>
      </c>
      <c r="B83" s="313" t="s">
        <v>32</v>
      </c>
      <c r="C83" s="314">
        <v>24</v>
      </c>
      <c r="D83" s="314" t="s">
        <v>27</v>
      </c>
      <c r="E83" s="213" t="s">
        <v>420</v>
      </c>
      <c r="F83" s="213" t="s">
        <v>348</v>
      </c>
      <c r="G83" s="214"/>
      <c r="H83" s="213" t="s">
        <v>457</v>
      </c>
      <c r="I83" s="213" t="s">
        <v>563</v>
      </c>
      <c r="J83" s="213" t="s">
        <v>31</v>
      </c>
      <c r="K83" s="213" t="s">
        <v>145</v>
      </c>
      <c r="L83" s="206">
        <f t="shared" si="7"/>
        <v>6</v>
      </c>
      <c r="M83" s="392"/>
      <c r="N83" s="392"/>
      <c r="O83" s="392"/>
      <c r="P83" s="392"/>
      <c r="Q83" s="213"/>
      <c r="R83" s="213"/>
      <c r="S83" s="213"/>
      <c r="T83" s="213"/>
      <c r="U83" s="213"/>
      <c r="V83" s="40">
        <v>6</v>
      </c>
      <c r="W83" s="213"/>
      <c r="X83" s="213"/>
      <c r="Y83" s="213">
        <v>4000</v>
      </c>
      <c r="Z83" s="206">
        <f t="shared" si="9"/>
        <v>24000</v>
      </c>
      <c r="AA83" s="214" t="s">
        <v>482</v>
      </c>
      <c r="AB83" s="213"/>
      <c r="AC83" s="237"/>
      <c r="AD83" s="28"/>
      <c r="AE83" s="28"/>
    </row>
    <row r="84" spans="1:32" s="166" customFormat="1" ht="90" hidden="1" customHeight="1">
      <c r="A84" s="283">
        <v>61</v>
      </c>
      <c r="B84" s="24" t="s">
        <v>33</v>
      </c>
      <c r="C84" s="19">
        <v>24</v>
      </c>
      <c r="D84" s="19" t="s">
        <v>27</v>
      </c>
      <c r="E84" s="19" t="s">
        <v>420</v>
      </c>
      <c r="F84" s="19" t="s">
        <v>348</v>
      </c>
      <c r="G84" s="19"/>
      <c r="H84" s="19" t="s">
        <v>479</v>
      </c>
      <c r="I84" s="19" t="s">
        <v>561</v>
      </c>
      <c r="J84" s="19" t="s">
        <v>31</v>
      </c>
      <c r="K84" s="19" t="s">
        <v>199</v>
      </c>
      <c r="L84" s="20">
        <f t="shared" si="7"/>
        <v>6</v>
      </c>
      <c r="M84" s="415">
        <v>2</v>
      </c>
      <c r="N84" s="293"/>
      <c r="O84" s="293"/>
      <c r="P84" s="293"/>
      <c r="Q84" s="293"/>
      <c r="R84" s="199">
        <v>4</v>
      </c>
      <c r="S84" s="41"/>
      <c r="T84" s="41"/>
      <c r="U84" s="41"/>
      <c r="V84" s="41"/>
      <c r="W84" s="41"/>
      <c r="X84" s="202"/>
      <c r="Y84" s="41">
        <v>3500</v>
      </c>
      <c r="Z84" s="20">
        <f t="shared" si="9"/>
        <v>21000</v>
      </c>
      <c r="AA84" s="19" t="s">
        <v>483</v>
      </c>
      <c r="AB84" s="19"/>
      <c r="AC84" s="302"/>
      <c r="AD84" s="76"/>
      <c r="AE84" s="76"/>
    </row>
    <row r="85" spans="1:32" ht="82.5" hidden="1" customHeight="1">
      <c r="A85" s="16">
        <v>62</v>
      </c>
      <c r="B85" s="168" t="s">
        <v>32</v>
      </c>
      <c r="C85" s="169">
        <v>24</v>
      </c>
      <c r="D85" s="169" t="s">
        <v>27</v>
      </c>
      <c r="E85" s="19" t="s">
        <v>420</v>
      </c>
      <c r="F85" s="19" t="s">
        <v>348</v>
      </c>
      <c r="G85" s="19"/>
      <c r="H85" s="19" t="s">
        <v>479</v>
      </c>
      <c r="I85" s="19" t="s">
        <v>562</v>
      </c>
      <c r="J85" s="19" t="s">
        <v>31</v>
      </c>
      <c r="K85" s="29" t="s">
        <v>199</v>
      </c>
      <c r="L85" s="20">
        <f t="shared" si="7"/>
        <v>8</v>
      </c>
      <c r="M85" s="199">
        <v>2</v>
      </c>
      <c r="N85" s="41"/>
      <c r="O85" s="41"/>
      <c r="P85" s="41"/>
      <c r="Q85" s="203"/>
      <c r="R85" s="199">
        <v>6</v>
      </c>
      <c r="S85" s="41"/>
      <c r="T85" s="41"/>
      <c r="U85" s="41"/>
      <c r="V85" s="41"/>
      <c r="W85" s="41"/>
      <c r="X85" s="202"/>
      <c r="Y85" s="41">
        <v>4000</v>
      </c>
      <c r="Z85" s="20">
        <f>L85*Y85</f>
        <v>32000</v>
      </c>
      <c r="AA85" s="32" t="s">
        <v>482</v>
      </c>
      <c r="AB85" s="21"/>
      <c r="AC85" s="451"/>
      <c r="AD85" s="28"/>
      <c r="AE85" s="28"/>
    </row>
    <row r="86" spans="1:32" ht="42.75" hidden="1" customHeight="1">
      <c r="A86" s="283">
        <v>63</v>
      </c>
      <c r="B86" s="24" t="s">
        <v>33</v>
      </c>
      <c r="C86" s="19">
        <v>24</v>
      </c>
      <c r="D86" s="19" t="s">
        <v>27</v>
      </c>
      <c r="E86" s="19" t="s">
        <v>339</v>
      </c>
      <c r="F86" s="19" t="s">
        <v>375</v>
      </c>
      <c r="G86" s="26"/>
      <c r="H86" s="19" t="s">
        <v>401</v>
      </c>
      <c r="I86" s="19" t="s">
        <v>534</v>
      </c>
      <c r="J86" s="19" t="s">
        <v>31</v>
      </c>
      <c r="K86" s="29" t="s">
        <v>148</v>
      </c>
      <c r="L86" s="20">
        <f t="shared" si="7"/>
        <v>12</v>
      </c>
      <c r="M86" s="19"/>
      <c r="N86" s="19"/>
      <c r="O86" s="200">
        <v>12</v>
      </c>
      <c r="P86" s="19"/>
      <c r="Q86" s="19"/>
      <c r="R86" s="19"/>
      <c r="S86" s="19"/>
      <c r="T86" s="19"/>
      <c r="U86" s="19"/>
      <c r="V86" s="19"/>
      <c r="W86" s="19"/>
      <c r="X86" s="19"/>
      <c r="Y86" s="19">
        <v>3500</v>
      </c>
      <c r="Z86" s="20">
        <f t="shared" si="9"/>
        <v>42000</v>
      </c>
      <c r="AA86" s="19" t="s">
        <v>483</v>
      </c>
      <c r="AB86" s="32"/>
      <c r="AC86" s="286" t="s">
        <v>483</v>
      </c>
      <c r="AD86" s="99"/>
      <c r="AE86" s="99"/>
    </row>
    <row r="87" spans="1:32" s="167" customFormat="1" ht="31.5" hidden="1" customHeight="1">
      <c r="A87" s="180"/>
      <c r="B87" s="48" t="s">
        <v>40</v>
      </c>
      <c r="C87" s="49">
        <v>8</v>
      </c>
      <c r="D87" s="49" t="s">
        <v>27</v>
      </c>
      <c r="E87" s="216" t="s">
        <v>436</v>
      </c>
      <c r="F87" s="216"/>
      <c r="G87" s="49"/>
      <c r="H87" s="216" t="s">
        <v>437</v>
      </c>
      <c r="I87" s="216" t="s">
        <v>438</v>
      </c>
      <c r="J87" s="49" t="s">
        <v>31</v>
      </c>
      <c r="K87" s="96" t="s">
        <v>64</v>
      </c>
      <c r="L87" s="52">
        <f t="shared" si="7"/>
        <v>0</v>
      </c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>
        <v>1500</v>
      </c>
      <c r="Z87" s="52">
        <f t="shared" si="9"/>
        <v>0</v>
      </c>
      <c r="AA87" s="49"/>
      <c r="AB87" s="49"/>
      <c r="AC87" s="304"/>
      <c r="AD87" s="145"/>
      <c r="AE87" s="145"/>
    </row>
    <row r="88" spans="1:32" s="167" customFormat="1" ht="3" hidden="1" customHeight="1">
      <c r="A88" s="180"/>
      <c r="B88" s="48"/>
      <c r="C88" s="49"/>
      <c r="D88" s="49"/>
      <c r="E88" s="216"/>
      <c r="F88" s="216"/>
      <c r="G88" s="49"/>
      <c r="H88" s="216"/>
      <c r="I88" s="216"/>
      <c r="J88" s="49"/>
      <c r="K88" s="96"/>
      <c r="L88" s="52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52"/>
      <c r="AA88" s="49"/>
      <c r="AB88" s="49"/>
      <c r="AC88" s="304"/>
      <c r="AD88" s="145"/>
      <c r="AE88" s="145"/>
    </row>
    <row r="89" spans="1:32" s="265" customFormat="1" ht="78.75" hidden="1" customHeight="1">
      <c r="A89" s="10">
        <v>64</v>
      </c>
      <c r="B89" s="24" t="s">
        <v>41</v>
      </c>
      <c r="C89" s="19">
        <v>8</v>
      </c>
      <c r="D89" s="19" t="s">
        <v>27</v>
      </c>
      <c r="E89" s="113">
        <v>45764</v>
      </c>
      <c r="F89" s="113"/>
      <c r="G89" s="19"/>
      <c r="H89" s="113" t="s">
        <v>383</v>
      </c>
      <c r="I89" s="113" t="s">
        <v>384</v>
      </c>
      <c r="J89" s="19" t="s">
        <v>31</v>
      </c>
      <c r="K89" s="26" t="s">
        <v>65</v>
      </c>
      <c r="L89" s="20">
        <f t="shared" si="7"/>
        <v>30</v>
      </c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200">
        <v>30</v>
      </c>
      <c r="X89" s="19"/>
      <c r="Y89" s="19">
        <v>1500</v>
      </c>
      <c r="Z89" s="7">
        <f t="shared" si="9"/>
        <v>45000</v>
      </c>
      <c r="AA89" s="7" t="s">
        <v>483</v>
      </c>
      <c r="AB89" s="14"/>
      <c r="AC89" s="348"/>
      <c r="AD89" s="263"/>
      <c r="AE89" s="263"/>
    </row>
    <row r="90" spans="1:32" s="265" customFormat="1" ht="84" hidden="1" customHeight="1">
      <c r="A90" s="178">
        <v>65</v>
      </c>
      <c r="B90" s="188" t="s">
        <v>40</v>
      </c>
      <c r="C90" s="190">
        <v>8</v>
      </c>
      <c r="D90" s="190" t="s">
        <v>27</v>
      </c>
      <c r="E90" s="208">
        <v>45771</v>
      </c>
      <c r="F90" s="190"/>
      <c r="G90" s="190"/>
      <c r="H90" s="190" t="s">
        <v>386</v>
      </c>
      <c r="I90" s="190" t="s">
        <v>565</v>
      </c>
      <c r="J90" s="190" t="s">
        <v>31</v>
      </c>
      <c r="K90" s="190" t="s">
        <v>249</v>
      </c>
      <c r="L90" s="20">
        <f t="shared" si="7"/>
        <v>14</v>
      </c>
      <c r="M90" s="19"/>
      <c r="N90" s="19"/>
      <c r="O90" s="19"/>
      <c r="P90" s="19"/>
      <c r="Q90" s="200">
        <v>14</v>
      </c>
      <c r="R90" s="19"/>
      <c r="S90" s="19"/>
      <c r="T90" s="19"/>
      <c r="U90" s="19"/>
      <c r="V90" s="19"/>
      <c r="W90" s="19"/>
      <c r="X90" s="19"/>
      <c r="Y90" s="19">
        <v>1500</v>
      </c>
      <c r="Z90" s="191">
        <f t="shared" si="9"/>
        <v>21000</v>
      </c>
      <c r="AA90" s="189" t="s">
        <v>482</v>
      </c>
      <c r="AB90" s="189"/>
      <c r="AC90" s="442"/>
      <c r="AD90" s="263"/>
      <c r="AE90" s="263"/>
    </row>
    <row r="91" spans="1:32" s="28" customFormat="1" ht="81" hidden="1" customHeight="1">
      <c r="A91" s="10">
        <v>66</v>
      </c>
      <c r="B91" s="24" t="s">
        <v>41</v>
      </c>
      <c r="C91" s="19">
        <v>8</v>
      </c>
      <c r="D91" s="19" t="s">
        <v>27</v>
      </c>
      <c r="E91" s="113">
        <v>45776</v>
      </c>
      <c r="F91" s="27"/>
      <c r="G91" s="21"/>
      <c r="H91" s="113" t="s">
        <v>389</v>
      </c>
      <c r="I91" s="113" t="s">
        <v>390</v>
      </c>
      <c r="J91" s="19" t="s">
        <v>31</v>
      </c>
      <c r="K91" s="19" t="s">
        <v>145</v>
      </c>
      <c r="L91" s="20">
        <f t="shared" si="7"/>
        <v>16</v>
      </c>
      <c r="M91" s="20"/>
      <c r="N91" s="41"/>
      <c r="O91" s="41"/>
      <c r="P91" s="41"/>
      <c r="Q91" s="41"/>
      <c r="R91" s="41"/>
      <c r="S91" s="171"/>
      <c r="T91" s="41"/>
      <c r="U91" s="41"/>
      <c r="V91" s="199">
        <v>16</v>
      </c>
      <c r="W91" s="41"/>
      <c r="X91" s="205"/>
      <c r="Y91" s="171">
        <v>1500</v>
      </c>
      <c r="Z91" s="20">
        <f t="shared" si="9"/>
        <v>24000</v>
      </c>
      <c r="AA91" s="19" t="s">
        <v>482</v>
      </c>
      <c r="AB91" s="19"/>
      <c r="AC91" s="175"/>
      <c r="AD91" s="4"/>
      <c r="AE91" s="4"/>
    </row>
    <row r="92" spans="1:32" s="310" customFormat="1" ht="72.75" hidden="1" customHeight="1">
      <c r="A92" s="178">
        <v>67</v>
      </c>
      <c r="B92" s="24" t="s">
        <v>63</v>
      </c>
      <c r="C92" s="19">
        <v>24</v>
      </c>
      <c r="D92" s="19" t="s">
        <v>27</v>
      </c>
      <c r="E92" s="19" t="s">
        <v>374</v>
      </c>
      <c r="F92" s="19" t="s">
        <v>375</v>
      </c>
      <c r="G92" s="26"/>
      <c r="H92" s="19" t="s">
        <v>376</v>
      </c>
      <c r="I92" s="21" t="s">
        <v>526</v>
      </c>
      <c r="J92" s="19" t="s">
        <v>31</v>
      </c>
      <c r="K92" s="19" t="s">
        <v>64</v>
      </c>
      <c r="L92" s="20">
        <f t="shared" si="7"/>
        <v>14</v>
      </c>
      <c r="M92" s="21">
        <v>2</v>
      </c>
      <c r="N92" s="19"/>
      <c r="O92" s="19"/>
      <c r="P92" s="19"/>
      <c r="Q92" s="19"/>
      <c r="R92" s="19"/>
      <c r="S92" s="19"/>
      <c r="T92" s="19"/>
      <c r="U92" s="200">
        <v>12</v>
      </c>
      <c r="V92" s="19"/>
      <c r="W92" s="19"/>
      <c r="X92" s="19"/>
      <c r="Y92" s="19">
        <v>3500</v>
      </c>
      <c r="Z92" s="20">
        <f t="shared" si="9"/>
        <v>49000</v>
      </c>
      <c r="AA92" s="19" t="s">
        <v>481</v>
      </c>
      <c r="AB92" s="12"/>
      <c r="AC92" s="286" t="s">
        <v>481</v>
      </c>
      <c r="AD92" s="309"/>
      <c r="AE92" s="309"/>
    </row>
    <row r="93" spans="1:32" s="167" customFormat="1" ht="80.25" hidden="1" customHeight="1">
      <c r="A93" s="283">
        <v>68</v>
      </c>
      <c r="B93" s="24" t="s">
        <v>48</v>
      </c>
      <c r="C93" s="19">
        <v>24</v>
      </c>
      <c r="D93" s="19" t="s">
        <v>27</v>
      </c>
      <c r="E93" s="19" t="s">
        <v>374</v>
      </c>
      <c r="F93" s="19" t="s">
        <v>375</v>
      </c>
      <c r="G93" s="26"/>
      <c r="H93" s="19" t="s">
        <v>376</v>
      </c>
      <c r="I93" s="21" t="s">
        <v>526</v>
      </c>
      <c r="J93" s="19" t="s">
        <v>31</v>
      </c>
      <c r="K93" s="19" t="s">
        <v>64</v>
      </c>
      <c r="L93" s="20">
        <f t="shared" si="7"/>
        <v>6</v>
      </c>
      <c r="M93" s="19"/>
      <c r="N93" s="19"/>
      <c r="O93" s="19"/>
      <c r="P93" s="19"/>
      <c r="Q93" s="19"/>
      <c r="R93" s="19"/>
      <c r="S93" s="19"/>
      <c r="T93" s="19"/>
      <c r="U93" s="200">
        <v>6</v>
      </c>
      <c r="V93" s="19"/>
      <c r="W93" s="19"/>
      <c r="X93" s="19"/>
      <c r="Y93" s="19">
        <v>3500</v>
      </c>
      <c r="Z93" s="20">
        <f t="shared" si="9"/>
        <v>21000</v>
      </c>
      <c r="AA93" s="19" t="s">
        <v>481</v>
      </c>
      <c r="AB93" s="12"/>
      <c r="AC93" s="286" t="s">
        <v>483</v>
      </c>
      <c r="AD93" s="145"/>
      <c r="AE93" s="145"/>
    </row>
    <row r="94" spans="1:32" s="28" customFormat="1" ht="99" hidden="1" customHeight="1">
      <c r="A94" s="180">
        <v>69</v>
      </c>
      <c r="B94" s="382" t="s">
        <v>63</v>
      </c>
      <c r="C94" s="47">
        <v>24</v>
      </c>
      <c r="D94" s="47" t="s">
        <v>27</v>
      </c>
      <c r="E94" s="47" t="s">
        <v>339</v>
      </c>
      <c r="F94" s="47" t="s">
        <v>474</v>
      </c>
      <c r="G94" s="51" t="s">
        <v>347</v>
      </c>
      <c r="H94" s="47" t="s">
        <v>465</v>
      </c>
      <c r="I94" s="410" t="s">
        <v>475</v>
      </c>
      <c r="J94" s="47" t="s">
        <v>31</v>
      </c>
      <c r="K94" s="47" t="s">
        <v>199</v>
      </c>
      <c r="L94" s="52">
        <f t="shared" si="7"/>
        <v>2</v>
      </c>
      <c r="M94" s="49"/>
      <c r="N94" s="49"/>
      <c r="O94" s="49"/>
      <c r="P94" s="49"/>
      <c r="Q94" s="49"/>
      <c r="R94" s="383">
        <v>2</v>
      </c>
      <c r="S94" s="49"/>
      <c r="T94" s="49"/>
      <c r="U94" s="49"/>
      <c r="V94" s="49"/>
      <c r="W94" s="49"/>
      <c r="X94" s="49"/>
      <c r="Y94" s="49">
        <v>3500</v>
      </c>
      <c r="Z94" s="52">
        <f t="shared" si="9"/>
        <v>7000</v>
      </c>
      <c r="AA94" s="49" t="s">
        <v>483</v>
      </c>
      <c r="AB94" s="384"/>
      <c r="AC94" s="217" t="s">
        <v>481</v>
      </c>
    </row>
    <row r="95" spans="1:32" s="192" customFormat="1" ht="60.75" hidden="1" customHeight="1">
      <c r="A95" s="10">
        <v>44</v>
      </c>
      <c r="B95" s="24" t="s">
        <v>57</v>
      </c>
      <c r="C95" s="19">
        <v>24</v>
      </c>
      <c r="D95" s="19" t="s">
        <v>28</v>
      </c>
      <c r="E95" s="19" t="s">
        <v>343</v>
      </c>
      <c r="F95" s="19" t="s">
        <v>344</v>
      </c>
      <c r="G95" s="30"/>
      <c r="H95" s="19" t="s">
        <v>377</v>
      </c>
      <c r="I95" s="19" t="s">
        <v>533</v>
      </c>
      <c r="J95" s="19" t="s">
        <v>31</v>
      </c>
      <c r="K95" s="19" t="s">
        <v>65</v>
      </c>
      <c r="L95" s="20">
        <f t="shared" si="7"/>
        <v>2</v>
      </c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9">
        <v>2</v>
      </c>
      <c r="X95" s="19"/>
      <c r="Y95" s="19">
        <v>4000</v>
      </c>
      <c r="Z95" s="20">
        <f t="shared" si="9"/>
        <v>8000</v>
      </c>
      <c r="AA95" s="26" t="s">
        <v>482</v>
      </c>
      <c r="AB95" s="19"/>
      <c r="AC95" s="174"/>
    </row>
    <row r="96" spans="1:32" s="28" customFormat="1" ht="62.25" hidden="1" customHeight="1">
      <c r="A96" s="16">
        <v>45</v>
      </c>
      <c r="B96" s="24" t="s">
        <v>57</v>
      </c>
      <c r="C96" s="19">
        <v>24</v>
      </c>
      <c r="D96" s="19" t="s">
        <v>28</v>
      </c>
      <c r="E96" s="19" t="s">
        <v>402</v>
      </c>
      <c r="F96" s="19" t="s">
        <v>431</v>
      </c>
      <c r="G96" s="19"/>
      <c r="H96" s="113" t="s">
        <v>430</v>
      </c>
      <c r="I96" s="19" t="s">
        <v>583</v>
      </c>
      <c r="J96" s="19" t="s">
        <v>31</v>
      </c>
      <c r="K96" s="19" t="s">
        <v>64</v>
      </c>
      <c r="L96" s="20">
        <f t="shared" si="7"/>
        <v>1</v>
      </c>
      <c r="M96" s="19"/>
      <c r="N96" s="19"/>
      <c r="O96" s="19"/>
      <c r="P96" s="19"/>
      <c r="Q96" s="19"/>
      <c r="R96" s="19"/>
      <c r="S96" s="19"/>
      <c r="T96" s="19"/>
      <c r="U96" s="199">
        <v>1</v>
      </c>
      <c r="V96" s="19"/>
      <c r="W96" s="19"/>
      <c r="X96" s="19"/>
      <c r="Y96" s="19">
        <v>4000</v>
      </c>
      <c r="Z96" s="20">
        <f t="shared" si="9"/>
        <v>4000</v>
      </c>
      <c r="AA96" s="26" t="s">
        <v>481</v>
      </c>
      <c r="AB96" s="19"/>
      <c r="AC96" s="174"/>
    </row>
    <row r="97" spans="1:31" s="28" customFormat="1" ht="62.25" hidden="1" customHeight="1">
      <c r="A97" s="16"/>
      <c r="B97" s="24" t="s">
        <v>57</v>
      </c>
      <c r="C97" s="19">
        <v>24</v>
      </c>
      <c r="D97" s="19" t="s">
        <v>28</v>
      </c>
      <c r="E97" s="213" t="s">
        <v>420</v>
      </c>
      <c r="F97" s="213" t="s">
        <v>348</v>
      </c>
      <c r="G97" s="214"/>
      <c r="H97" s="213" t="s">
        <v>457</v>
      </c>
      <c r="I97" s="213" t="s">
        <v>563</v>
      </c>
      <c r="J97" s="213" t="s">
        <v>31</v>
      </c>
      <c r="K97" s="213" t="s">
        <v>145</v>
      </c>
      <c r="L97" s="20">
        <f>SUM(M97:X97)</f>
        <v>2</v>
      </c>
      <c r="M97" s="19"/>
      <c r="N97" s="19"/>
      <c r="O97" s="19"/>
      <c r="P97" s="19"/>
      <c r="Q97" s="19"/>
      <c r="R97" s="19"/>
      <c r="S97" s="19"/>
      <c r="T97" s="19"/>
      <c r="U97" s="40"/>
      <c r="V97" s="457">
        <v>2</v>
      </c>
      <c r="W97" s="19"/>
      <c r="X97" s="19"/>
      <c r="Y97" s="41">
        <v>4000</v>
      </c>
      <c r="Z97" s="20">
        <f>L97*Y97</f>
        <v>8000</v>
      </c>
      <c r="AA97" s="32" t="s">
        <v>483</v>
      </c>
      <c r="AB97" s="286"/>
      <c r="AC97" s="174"/>
    </row>
    <row r="98" spans="1:31" s="28" customFormat="1" ht="72" hidden="1" customHeight="1">
      <c r="A98" s="10">
        <v>46</v>
      </c>
      <c r="B98" s="24" t="s">
        <v>57</v>
      </c>
      <c r="C98" s="19">
        <v>24</v>
      </c>
      <c r="D98" s="19" t="s">
        <v>28</v>
      </c>
      <c r="E98" s="19" t="s">
        <v>420</v>
      </c>
      <c r="F98" s="19" t="s">
        <v>348</v>
      </c>
      <c r="G98" s="19"/>
      <c r="H98" s="21" t="s">
        <v>462</v>
      </c>
      <c r="I98" s="19" t="s">
        <v>564</v>
      </c>
      <c r="J98" s="19" t="s">
        <v>31</v>
      </c>
      <c r="K98" s="21" t="s">
        <v>199</v>
      </c>
      <c r="L98" s="20">
        <f t="shared" si="7"/>
        <v>8</v>
      </c>
      <c r="M98" s="204">
        <v>3</v>
      </c>
      <c r="N98" s="41"/>
      <c r="O98" s="41"/>
      <c r="P98" s="41"/>
      <c r="Q98" s="199">
        <v>3</v>
      </c>
      <c r="R98" s="204">
        <v>2</v>
      </c>
      <c r="S98" s="41"/>
      <c r="T98" s="41"/>
      <c r="U98" s="41"/>
      <c r="V98" s="456"/>
      <c r="W98" s="41"/>
      <c r="X98" s="202"/>
      <c r="Y98" s="41">
        <v>4000</v>
      </c>
      <c r="Z98" s="144">
        <f t="shared" si="9"/>
        <v>32000</v>
      </c>
      <c r="AA98" s="7" t="s">
        <v>482</v>
      </c>
      <c r="AB98" s="437"/>
      <c r="AC98" s="361"/>
    </row>
    <row r="99" spans="1:31" s="53" customFormat="1" ht="46.5" hidden="1" customHeight="1">
      <c r="A99" s="282"/>
      <c r="B99" s="48" t="s">
        <v>32</v>
      </c>
      <c r="C99" s="49">
        <v>24</v>
      </c>
      <c r="D99" s="49" t="s">
        <v>27</v>
      </c>
      <c r="E99" s="49" t="s">
        <v>472</v>
      </c>
      <c r="F99" s="49" t="s">
        <v>385</v>
      </c>
      <c r="G99" s="51"/>
      <c r="H99" s="49" t="s">
        <v>386</v>
      </c>
      <c r="I99" s="49" t="s">
        <v>473</v>
      </c>
      <c r="J99" s="49" t="s">
        <v>31</v>
      </c>
      <c r="K99" s="49" t="s">
        <v>249</v>
      </c>
      <c r="L99" s="52">
        <f t="shared" si="7"/>
        <v>0</v>
      </c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>
        <v>4000</v>
      </c>
      <c r="Z99" s="262">
        <f t="shared" si="9"/>
        <v>0</v>
      </c>
      <c r="AA99" s="185"/>
      <c r="AB99" s="185"/>
      <c r="AC99" s="308"/>
    </row>
    <row r="100" spans="1:31" s="53" customFormat="1" ht="27.75" hidden="1" customHeight="1">
      <c r="A100" s="180">
        <v>47</v>
      </c>
      <c r="B100" s="382" t="s">
        <v>248</v>
      </c>
      <c r="C100" s="47">
        <v>24</v>
      </c>
      <c r="D100" s="47" t="s">
        <v>28</v>
      </c>
      <c r="E100" s="47" t="s">
        <v>339</v>
      </c>
      <c r="F100" s="47" t="s">
        <v>474</v>
      </c>
      <c r="G100" s="51" t="s">
        <v>347</v>
      </c>
      <c r="H100" s="47" t="s">
        <v>465</v>
      </c>
      <c r="I100" s="47" t="s">
        <v>475</v>
      </c>
      <c r="J100" s="47" t="s">
        <v>31</v>
      </c>
      <c r="K100" s="47" t="s">
        <v>199</v>
      </c>
      <c r="L100" s="52">
        <f t="shared" si="7"/>
        <v>0</v>
      </c>
      <c r="M100" s="49"/>
      <c r="N100" s="49"/>
      <c r="O100" s="49"/>
      <c r="P100" s="49"/>
      <c r="Q100" s="49"/>
      <c r="R100" s="52">
        <v>0</v>
      </c>
      <c r="S100" s="49"/>
      <c r="T100" s="49"/>
      <c r="U100" s="49"/>
      <c r="V100" s="49"/>
      <c r="W100" s="49"/>
      <c r="X100" s="49"/>
      <c r="Y100" s="49">
        <v>4000</v>
      </c>
      <c r="Z100" s="52">
        <f t="shared" si="9"/>
        <v>0</v>
      </c>
      <c r="AA100" s="49" t="s">
        <v>483</v>
      </c>
      <c r="AB100" s="287"/>
      <c r="AC100" s="217"/>
    </row>
    <row r="101" spans="1:31" s="28" customFormat="1" ht="124.5" hidden="1" customHeight="1">
      <c r="A101" s="10">
        <v>18</v>
      </c>
      <c r="B101" s="251" t="s">
        <v>242</v>
      </c>
      <c r="C101" s="8">
        <v>72</v>
      </c>
      <c r="D101" s="8" t="s">
        <v>241</v>
      </c>
      <c r="E101" s="8" t="s">
        <v>260</v>
      </c>
      <c r="F101" s="19" t="s">
        <v>299</v>
      </c>
      <c r="G101" s="149"/>
      <c r="H101" s="149"/>
      <c r="I101" s="147" t="s">
        <v>516</v>
      </c>
      <c r="J101" s="8" t="s">
        <v>21</v>
      </c>
      <c r="K101" s="8" t="s">
        <v>24</v>
      </c>
      <c r="L101" s="20">
        <v>4</v>
      </c>
      <c r="M101" s="10"/>
      <c r="N101" s="10"/>
      <c r="O101" s="10"/>
      <c r="P101" s="10">
        <v>1</v>
      </c>
      <c r="Q101" s="10"/>
      <c r="R101" s="10"/>
      <c r="S101" s="10"/>
      <c r="T101" s="10"/>
      <c r="U101" s="10"/>
      <c r="V101" s="10"/>
      <c r="W101" s="10">
        <v>3</v>
      </c>
      <c r="X101" s="7"/>
      <c r="Y101" s="111">
        <v>20000</v>
      </c>
      <c r="Z101" s="244">
        <v>80000</v>
      </c>
      <c r="AA101" s="11" t="s">
        <v>482</v>
      </c>
      <c r="AB101" s="11"/>
      <c r="AC101" s="446"/>
      <c r="AD101" s="99"/>
      <c r="AE101" s="99"/>
    </row>
    <row r="102" spans="1:31" s="28" customFormat="1" ht="56.25" hidden="1" customHeight="1">
      <c r="A102" s="16">
        <v>19</v>
      </c>
      <c r="B102" s="251" t="s">
        <v>263</v>
      </c>
      <c r="C102" s="8">
        <v>40</v>
      </c>
      <c r="D102" s="8" t="s">
        <v>241</v>
      </c>
      <c r="E102" s="8" t="s">
        <v>334</v>
      </c>
      <c r="F102" s="8" t="s">
        <v>335</v>
      </c>
      <c r="G102" s="8"/>
      <c r="H102" s="8"/>
      <c r="I102" s="8" t="s">
        <v>372</v>
      </c>
      <c r="J102" s="19" t="s">
        <v>21</v>
      </c>
      <c r="K102" s="19" t="s">
        <v>24</v>
      </c>
      <c r="L102" s="20">
        <v>7</v>
      </c>
      <c r="M102" s="10"/>
      <c r="N102" s="10"/>
      <c r="O102" s="10">
        <v>1</v>
      </c>
      <c r="P102" s="10"/>
      <c r="Q102" s="10"/>
      <c r="R102" s="10">
        <v>4</v>
      </c>
      <c r="S102" s="10"/>
      <c r="T102" s="10">
        <v>2</v>
      </c>
      <c r="U102" s="10"/>
      <c r="V102" s="10"/>
      <c r="W102" s="10"/>
      <c r="X102" s="7"/>
      <c r="Y102" s="7">
        <v>8000</v>
      </c>
      <c r="Z102" s="244">
        <v>56000</v>
      </c>
      <c r="AA102" s="11" t="s">
        <v>482</v>
      </c>
      <c r="AB102" s="11"/>
      <c r="AC102" s="300"/>
      <c r="AD102" s="99"/>
      <c r="AE102" s="99"/>
    </row>
    <row r="103" spans="1:31" s="31" customFormat="1" ht="53.25" hidden="1" customHeight="1">
      <c r="A103" s="16">
        <v>20</v>
      </c>
      <c r="B103" s="251" t="s">
        <v>262</v>
      </c>
      <c r="C103" s="8">
        <v>40</v>
      </c>
      <c r="D103" s="8" t="s">
        <v>241</v>
      </c>
      <c r="E103" s="8" t="s">
        <v>333</v>
      </c>
      <c r="F103" s="8" t="s">
        <v>332</v>
      </c>
      <c r="G103" s="8"/>
      <c r="H103" s="8"/>
      <c r="I103" s="8" t="s">
        <v>373</v>
      </c>
      <c r="J103" s="19" t="s">
        <v>38</v>
      </c>
      <c r="K103" s="19" t="s">
        <v>62</v>
      </c>
      <c r="L103" s="20">
        <v>10</v>
      </c>
      <c r="M103" s="258">
        <v>5</v>
      </c>
      <c r="N103" s="258">
        <v>3</v>
      </c>
      <c r="O103" s="10"/>
      <c r="P103" s="10"/>
      <c r="Q103" s="10">
        <v>2</v>
      </c>
      <c r="R103" s="10"/>
      <c r="S103" s="10"/>
      <c r="T103" s="10"/>
      <c r="U103" s="10"/>
      <c r="V103" s="10"/>
      <c r="W103" s="10"/>
      <c r="X103" s="7"/>
      <c r="Y103" s="7">
        <v>10000</v>
      </c>
      <c r="Z103" s="244">
        <v>100000</v>
      </c>
      <c r="AA103" s="11" t="s">
        <v>482</v>
      </c>
      <c r="AB103" s="17"/>
      <c r="AC103" s="300"/>
      <c r="AD103" s="28"/>
      <c r="AE103" s="28"/>
    </row>
    <row r="104" spans="1:31" s="53" customFormat="1" ht="54" hidden="1" customHeight="1">
      <c r="A104" s="10">
        <v>21</v>
      </c>
      <c r="B104" s="251" t="s">
        <v>254</v>
      </c>
      <c r="C104" s="19">
        <v>56</v>
      </c>
      <c r="D104" s="19" t="s">
        <v>241</v>
      </c>
      <c r="E104" s="147" t="s">
        <v>525</v>
      </c>
      <c r="F104" s="239" t="s">
        <v>370</v>
      </c>
      <c r="G104" s="8"/>
      <c r="H104" s="8"/>
      <c r="I104" s="8" t="s">
        <v>371</v>
      </c>
      <c r="J104" s="8" t="s">
        <v>21</v>
      </c>
      <c r="K104" s="8" t="s">
        <v>199</v>
      </c>
      <c r="L104" s="20">
        <v>6</v>
      </c>
      <c r="M104" s="258">
        <v>3</v>
      </c>
      <c r="N104" s="10"/>
      <c r="O104" s="10"/>
      <c r="P104" s="10"/>
      <c r="Q104" s="10"/>
      <c r="R104" s="10"/>
      <c r="S104" s="10"/>
      <c r="T104" s="10"/>
      <c r="U104" s="10"/>
      <c r="V104" s="10"/>
      <c r="W104" s="258">
        <v>3</v>
      </c>
      <c r="X104" s="7"/>
      <c r="Y104" s="7">
        <v>7000</v>
      </c>
      <c r="Z104" s="244">
        <v>42000</v>
      </c>
      <c r="AA104" s="11" t="s">
        <v>481</v>
      </c>
      <c r="AB104" s="17"/>
      <c r="AC104" s="300"/>
    </row>
    <row r="105" spans="1:31" s="76" customFormat="1" ht="45" hidden="1" customHeight="1">
      <c r="A105" s="180"/>
      <c r="B105" s="48" t="s">
        <v>55</v>
      </c>
      <c r="C105" s="49">
        <v>24</v>
      </c>
      <c r="D105" s="49" t="s">
        <v>37</v>
      </c>
      <c r="E105" s="49" t="s">
        <v>393</v>
      </c>
      <c r="F105" s="49" t="s">
        <v>394</v>
      </c>
      <c r="G105" s="47"/>
      <c r="H105" s="216" t="s">
        <v>395</v>
      </c>
      <c r="I105" s="49" t="s">
        <v>396</v>
      </c>
      <c r="J105" s="49" t="s">
        <v>31</v>
      </c>
      <c r="K105" s="47" t="s">
        <v>65</v>
      </c>
      <c r="L105" s="52">
        <f>SUM(M105:X105)</f>
        <v>0</v>
      </c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>
        <v>2500</v>
      </c>
      <c r="Z105" s="52">
        <f>L105*Y105</f>
        <v>0</v>
      </c>
      <c r="AA105" s="49"/>
      <c r="AB105" s="50"/>
      <c r="AC105" s="217"/>
    </row>
    <row r="106" spans="1:31" s="76" customFormat="1" ht="76.5" hidden="1" customHeight="1">
      <c r="A106" s="282"/>
      <c r="B106" s="48" t="s">
        <v>58</v>
      </c>
      <c r="C106" s="49">
        <v>24</v>
      </c>
      <c r="D106" s="49" t="s">
        <v>37</v>
      </c>
      <c r="E106" s="49" t="s">
        <v>397</v>
      </c>
      <c r="F106" s="49" t="s">
        <v>458</v>
      </c>
      <c r="G106" s="47"/>
      <c r="H106" s="216" t="s">
        <v>459</v>
      </c>
      <c r="I106" s="49" t="s">
        <v>460</v>
      </c>
      <c r="J106" s="49" t="s">
        <v>31</v>
      </c>
      <c r="K106" s="47" t="s">
        <v>65</v>
      </c>
      <c r="L106" s="52">
        <f>SUM(M106:X106)</f>
        <v>0</v>
      </c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>
        <v>1500</v>
      </c>
      <c r="Z106" s="52">
        <f>L106*Y106</f>
        <v>0</v>
      </c>
      <c r="AA106" s="47"/>
      <c r="AB106" s="49"/>
      <c r="AC106" s="217"/>
    </row>
    <row r="107" spans="1:31" s="28" customFormat="1" ht="51" hidden="1" customHeight="1">
      <c r="A107" s="16">
        <v>22</v>
      </c>
      <c r="B107" s="276" t="s">
        <v>258</v>
      </c>
      <c r="C107" s="8">
        <v>16</v>
      </c>
      <c r="D107" s="8" t="s">
        <v>241</v>
      </c>
      <c r="E107" s="8" t="s">
        <v>259</v>
      </c>
      <c r="F107" s="8" t="s">
        <v>317</v>
      </c>
      <c r="G107" s="8"/>
      <c r="H107" s="8"/>
      <c r="I107" s="8" t="s">
        <v>576</v>
      </c>
      <c r="J107" s="8" t="s">
        <v>38</v>
      </c>
      <c r="K107" s="8" t="s">
        <v>24</v>
      </c>
      <c r="L107" s="20">
        <v>12</v>
      </c>
      <c r="M107" s="10"/>
      <c r="N107" s="10"/>
      <c r="O107" s="10"/>
      <c r="P107" s="10"/>
      <c r="Q107" s="10"/>
      <c r="R107" s="10">
        <v>11</v>
      </c>
      <c r="S107" s="10"/>
      <c r="T107" s="258">
        <v>1</v>
      </c>
      <c r="U107" s="258">
        <v>0</v>
      </c>
      <c r="V107" s="10"/>
      <c r="W107" s="10"/>
      <c r="X107" s="7"/>
      <c r="Y107" s="7">
        <v>8000</v>
      </c>
      <c r="Z107" s="244">
        <v>96000</v>
      </c>
      <c r="AA107" s="11" t="s">
        <v>482</v>
      </c>
      <c r="AB107" s="11"/>
      <c r="AC107" s="300"/>
    </row>
    <row r="108" spans="1:31" s="28" customFormat="1" ht="59.25" hidden="1" customHeight="1">
      <c r="A108" s="10">
        <v>23</v>
      </c>
      <c r="B108" s="238" t="s">
        <v>391</v>
      </c>
      <c r="C108" s="10">
        <v>24</v>
      </c>
      <c r="D108" s="10" t="s">
        <v>241</v>
      </c>
      <c r="E108" s="239" t="s">
        <v>463</v>
      </c>
      <c r="F108" s="12"/>
      <c r="G108" s="10"/>
      <c r="H108" s="10"/>
      <c r="I108" s="10"/>
      <c r="J108" s="10" t="s">
        <v>38</v>
      </c>
      <c r="K108" s="10" t="s">
        <v>62</v>
      </c>
      <c r="L108" s="153">
        <v>1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7">
        <v>1</v>
      </c>
      <c r="Y108" s="7">
        <v>26800</v>
      </c>
      <c r="Z108" s="240">
        <v>26800</v>
      </c>
      <c r="AA108" s="11" t="s">
        <v>481</v>
      </c>
      <c r="AB108" s="241" t="s">
        <v>484</v>
      </c>
      <c r="AC108" s="450"/>
    </row>
    <row r="109" spans="1:31" s="28" customFormat="1" ht="66" hidden="1" customHeight="1">
      <c r="A109" s="16">
        <v>24</v>
      </c>
      <c r="B109" s="242" t="s">
        <v>485</v>
      </c>
      <c r="C109" s="322">
        <v>32</v>
      </c>
      <c r="D109" s="10" t="s">
        <v>241</v>
      </c>
      <c r="E109" s="197" t="s">
        <v>333</v>
      </c>
      <c r="F109" s="197" t="s">
        <v>594</v>
      </c>
      <c r="G109" s="10"/>
      <c r="H109" s="10"/>
      <c r="I109" s="10"/>
      <c r="J109" s="10" t="s">
        <v>38</v>
      </c>
      <c r="K109" s="10" t="s">
        <v>62</v>
      </c>
      <c r="L109" s="153">
        <v>1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7">
        <v>1</v>
      </c>
      <c r="Y109" s="7">
        <v>23000</v>
      </c>
      <c r="Z109" s="240">
        <v>23000</v>
      </c>
      <c r="AA109" s="11" t="s">
        <v>481</v>
      </c>
      <c r="AB109" s="11" t="s">
        <v>486</v>
      </c>
      <c r="AC109" s="449"/>
      <c r="AD109" s="4"/>
      <c r="AE109" s="4"/>
    </row>
    <row r="110" spans="1:31" s="53" customFormat="1" ht="64.5" hidden="1" customHeight="1">
      <c r="A110" s="10">
        <v>25</v>
      </c>
      <c r="B110" s="242" t="s">
        <v>487</v>
      </c>
      <c r="C110" s="10">
        <v>80</v>
      </c>
      <c r="D110" s="10" t="s">
        <v>241</v>
      </c>
      <c r="E110" s="322" t="s">
        <v>595</v>
      </c>
      <c r="F110" s="12"/>
      <c r="G110" s="10"/>
      <c r="H110" s="10"/>
      <c r="I110" s="10"/>
      <c r="J110" s="10" t="s">
        <v>38</v>
      </c>
      <c r="K110" s="10" t="s">
        <v>62</v>
      </c>
      <c r="L110" s="153">
        <f>M110+N110+O110+P110+Q110+R110+S110+T110+U110+V110+W110+X110</f>
        <v>1</v>
      </c>
      <c r="M110" s="10"/>
      <c r="N110" s="10"/>
      <c r="O110" s="10"/>
      <c r="P110" s="10"/>
      <c r="Q110" s="10"/>
      <c r="R110" s="10">
        <v>1</v>
      </c>
      <c r="S110" s="10"/>
      <c r="T110" s="10"/>
      <c r="U110" s="10"/>
      <c r="V110" s="10"/>
      <c r="W110" s="10"/>
      <c r="X110" s="7"/>
      <c r="Y110" s="7">
        <v>21000</v>
      </c>
      <c r="Z110" s="240">
        <f>Y110*L110</f>
        <v>21000</v>
      </c>
      <c r="AA110" s="11" t="s">
        <v>483</v>
      </c>
      <c r="AB110" s="11" t="s">
        <v>587</v>
      </c>
      <c r="AC110" s="446"/>
      <c r="AD110" s="187"/>
      <c r="AE110" s="187"/>
    </row>
    <row r="111" spans="1:31" s="28" customFormat="1" ht="60" hidden="1" customHeight="1">
      <c r="A111" s="186"/>
      <c r="B111" s="48" t="s">
        <v>77</v>
      </c>
      <c r="C111" s="49">
        <v>24</v>
      </c>
      <c r="D111" s="49" t="s">
        <v>37</v>
      </c>
      <c r="E111" s="49" t="s">
        <v>441</v>
      </c>
      <c r="F111" s="49" t="s">
        <v>349</v>
      </c>
      <c r="G111" s="49"/>
      <c r="H111" s="216" t="s">
        <v>337</v>
      </c>
      <c r="I111" s="49" t="s">
        <v>442</v>
      </c>
      <c r="J111" s="49" t="s">
        <v>31</v>
      </c>
      <c r="K111" s="49" t="s">
        <v>24</v>
      </c>
      <c r="L111" s="52">
        <f>SUM(M111:W111)</f>
        <v>0</v>
      </c>
      <c r="M111" s="52"/>
      <c r="N111" s="218"/>
      <c r="O111" s="218"/>
      <c r="P111" s="218"/>
      <c r="Q111" s="218"/>
      <c r="R111" s="218"/>
      <c r="S111" s="218"/>
      <c r="T111" s="218"/>
      <c r="U111" s="218"/>
      <c r="V111" s="218"/>
      <c r="W111" s="218"/>
      <c r="X111" s="218"/>
      <c r="Y111" s="218">
        <v>2000</v>
      </c>
      <c r="Z111" s="52">
        <f>L111*Y111</f>
        <v>0</v>
      </c>
      <c r="AA111" s="47"/>
      <c r="AB111" s="49"/>
      <c r="AC111" s="217"/>
    </row>
    <row r="112" spans="1:31" s="28" customFormat="1" ht="79.5" hidden="1" customHeight="1">
      <c r="A112" s="180"/>
      <c r="B112" s="48" t="s">
        <v>151</v>
      </c>
      <c r="C112" s="49">
        <v>40</v>
      </c>
      <c r="D112" s="49" t="s">
        <v>37</v>
      </c>
      <c r="E112" s="49" t="s">
        <v>361</v>
      </c>
      <c r="F112" s="49" t="s">
        <v>461</v>
      </c>
      <c r="G112" s="49"/>
      <c r="H112" s="47" t="s">
        <v>362</v>
      </c>
      <c r="I112" s="47" t="s">
        <v>410</v>
      </c>
      <c r="J112" s="49" t="s">
        <v>31</v>
      </c>
      <c r="K112" s="47" t="s">
        <v>24</v>
      </c>
      <c r="L112" s="52">
        <f>SUM(M112:X112)</f>
        <v>0</v>
      </c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18">
        <v>8400</v>
      </c>
      <c r="Z112" s="52">
        <f>L112*Y112</f>
        <v>0</v>
      </c>
      <c r="AA112" s="49"/>
      <c r="AB112" s="47"/>
      <c r="AC112" s="346"/>
    </row>
    <row r="113" spans="1:31" s="226" customFormat="1" ht="135" hidden="1" customHeight="1">
      <c r="A113" s="16">
        <v>26</v>
      </c>
      <c r="B113" s="238" t="s">
        <v>453</v>
      </c>
      <c r="C113" s="10">
        <v>40</v>
      </c>
      <c r="D113" s="10" t="s">
        <v>241</v>
      </c>
      <c r="E113" s="8" t="s">
        <v>454</v>
      </c>
      <c r="F113" s="19"/>
      <c r="G113" s="10"/>
      <c r="H113" s="10"/>
      <c r="I113" s="10"/>
      <c r="J113" s="10" t="s">
        <v>38</v>
      </c>
      <c r="K113" s="10" t="s">
        <v>62</v>
      </c>
      <c r="L113" s="10">
        <v>2</v>
      </c>
      <c r="M113" s="10"/>
      <c r="N113" s="10"/>
      <c r="O113" s="10">
        <v>2</v>
      </c>
      <c r="P113" s="10"/>
      <c r="Q113" s="10"/>
      <c r="R113" s="10"/>
      <c r="S113" s="10">
        <v>2</v>
      </c>
      <c r="T113" s="10"/>
      <c r="U113" s="10"/>
      <c r="V113" s="10"/>
      <c r="W113" s="10"/>
      <c r="X113" s="7"/>
      <c r="Y113" s="7">
        <v>5500</v>
      </c>
      <c r="Z113" s="240">
        <v>11000</v>
      </c>
      <c r="AA113" s="11" t="s">
        <v>481</v>
      </c>
      <c r="AB113" s="11" t="s">
        <v>488</v>
      </c>
      <c r="AC113" s="300"/>
    </row>
    <row r="114" spans="1:31" s="28" customFormat="1" ht="24.75" hidden="1" customHeight="1">
      <c r="A114" s="282"/>
      <c r="B114" s="48" t="s">
        <v>53</v>
      </c>
      <c r="C114" s="49">
        <v>24</v>
      </c>
      <c r="D114" s="49" t="s">
        <v>37</v>
      </c>
      <c r="E114" s="49" t="s">
        <v>399</v>
      </c>
      <c r="F114" s="49" t="s">
        <v>400</v>
      </c>
      <c r="G114" s="49"/>
      <c r="H114" s="216" t="s">
        <v>411</v>
      </c>
      <c r="I114" s="49" t="s">
        <v>414</v>
      </c>
      <c r="J114" s="49" t="s">
        <v>31</v>
      </c>
      <c r="K114" s="49" t="s">
        <v>24</v>
      </c>
      <c r="L114" s="52">
        <f>SUM(M114:X114)</f>
        <v>0</v>
      </c>
      <c r="M114" s="49"/>
      <c r="N114" s="52">
        <v>0</v>
      </c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>
        <v>3000</v>
      </c>
      <c r="Z114" s="52">
        <f>L114*Y114</f>
        <v>0</v>
      </c>
      <c r="AA114" s="185"/>
      <c r="AB114" s="230"/>
      <c r="AC114" s="344"/>
    </row>
    <row r="115" spans="1:31" s="76" customFormat="1" ht="25.5" hidden="1" customHeight="1">
      <c r="A115" s="10">
        <v>27</v>
      </c>
      <c r="B115" s="243" t="s">
        <v>274</v>
      </c>
      <c r="C115" s="8">
        <v>24</v>
      </c>
      <c r="D115" s="8" t="s">
        <v>241</v>
      </c>
      <c r="E115" s="152" t="s">
        <v>276</v>
      </c>
      <c r="F115" s="152" t="s">
        <v>277</v>
      </c>
      <c r="G115" s="8"/>
      <c r="H115" s="8"/>
      <c r="I115" s="411"/>
      <c r="J115" s="8" t="s">
        <v>21</v>
      </c>
      <c r="K115" s="8" t="s">
        <v>275</v>
      </c>
      <c r="L115" s="20">
        <v>2</v>
      </c>
      <c r="M115" s="10"/>
      <c r="N115" s="10"/>
      <c r="O115" s="10"/>
      <c r="P115" s="10"/>
      <c r="Q115" s="10">
        <v>2</v>
      </c>
      <c r="R115" s="10"/>
      <c r="S115" s="10"/>
      <c r="T115" s="10"/>
      <c r="U115" s="10"/>
      <c r="V115" s="10"/>
      <c r="W115" s="10"/>
      <c r="X115" s="10">
        <v>0</v>
      </c>
      <c r="Y115" s="7">
        <v>39600</v>
      </c>
      <c r="Z115" s="244">
        <v>79200</v>
      </c>
      <c r="AA115" s="10" t="s">
        <v>482</v>
      </c>
      <c r="AB115" s="10" t="s">
        <v>489</v>
      </c>
      <c r="AC115" s="300"/>
    </row>
    <row r="116" spans="1:31" s="268" customFormat="1" ht="42.75" hidden="1" customHeight="1">
      <c r="A116" s="16">
        <v>28</v>
      </c>
      <c r="B116" s="243" t="s">
        <v>278</v>
      </c>
      <c r="C116" s="8">
        <v>116</v>
      </c>
      <c r="D116" s="8" t="s">
        <v>241</v>
      </c>
      <c r="E116" s="150" t="s">
        <v>490</v>
      </c>
      <c r="F116" s="152" t="s">
        <v>466</v>
      </c>
      <c r="G116" s="8"/>
      <c r="H116" s="8"/>
      <c r="I116" s="8"/>
      <c r="J116" s="8" t="s">
        <v>38</v>
      </c>
      <c r="K116" s="8" t="s">
        <v>62</v>
      </c>
      <c r="L116" s="20">
        <v>3</v>
      </c>
      <c r="M116" s="10"/>
      <c r="N116" s="10"/>
      <c r="O116" s="10"/>
      <c r="P116" s="10"/>
      <c r="Q116" s="10">
        <v>1</v>
      </c>
      <c r="R116" s="10"/>
      <c r="S116" s="10"/>
      <c r="T116" s="10"/>
      <c r="U116" s="260">
        <v>1</v>
      </c>
      <c r="V116" s="10"/>
      <c r="W116" s="10"/>
      <c r="X116" s="10">
        <v>1</v>
      </c>
      <c r="Y116" s="102">
        <v>59700</v>
      </c>
      <c r="Z116" s="244">
        <v>179100</v>
      </c>
      <c r="AA116" s="10" t="s">
        <v>481</v>
      </c>
      <c r="AB116" s="245" t="s">
        <v>491</v>
      </c>
      <c r="AC116" s="236"/>
    </row>
    <row r="117" spans="1:31" s="76" customFormat="1" ht="36.75" hidden="1" customHeight="1">
      <c r="A117" s="318"/>
      <c r="B117" s="104" t="s">
        <v>247</v>
      </c>
      <c r="C117" s="105">
        <v>24</v>
      </c>
      <c r="D117" s="105" t="s">
        <v>37</v>
      </c>
      <c r="E117" s="319" t="s">
        <v>415</v>
      </c>
      <c r="F117" s="105" t="s">
        <v>394</v>
      </c>
      <c r="G117" s="105"/>
      <c r="H117" s="319" t="s">
        <v>398</v>
      </c>
      <c r="I117" s="105" t="s">
        <v>416</v>
      </c>
      <c r="J117" s="105" t="s">
        <v>31</v>
      </c>
      <c r="K117" s="105" t="s">
        <v>535</v>
      </c>
      <c r="L117" s="108">
        <f>SUM(M117:X117)</f>
        <v>2</v>
      </c>
      <c r="M117" s="311"/>
      <c r="N117" s="311"/>
      <c r="O117" s="311"/>
      <c r="P117" s="311"/>
      <c r="Q117" s="311"/>
      <c r="R117" s="311"/>
      <c r="S117" s="311">
        <v>2</v>
      </c>
      <c r="T117" s="311"/>
      <c r="U117" s="311"/>
      <c r="V117" s="311"/>
      <c r="W117" s="311"/>
      <c r="X117" s="311"/>
      <c r="Y117" s="311">
        <v>1500</v>
      </c>
      <c r="Z117" s="108">
        <f>L117*Y117</f>
        <v>3000</v>
      </c>
      <c r="AA117" s="320"/>
      <c r="AB117" s="321"/>
      <c r="AC117" s="345"/>
    </row>
    <row r="118" spans="1:31" s="215" customFormat="1" ht="45.75" hidden="1" customHeight="1">
      <c r="A118" s="186">
        <v>29</v>
      </c>
      <c r="B118" s="181" t="s">
        <v>319</v>
      </c>
      <c r="C118" s="184">
        <v>48</v>
      </c>
      <c r="D118" s="184" t="s">
        <v>241</v>
      </c>
      <c r="E118" s="183" t="s">
        <v>320</v>
      </c>
      <c r="F118" s="183" t="s">
        <v>321</v>
      </c>
      <c r="G118" s="184" t="s">
        <v>347</v>
      </c>
      <c r="H118" s="184"/>
      <c r="I118" s="184"/>
      <c r="J118" s="183" t="s">
        <v>21</v>
      </c>
      <c r="K118" s="183" t="s">
        <v>368</v>
      </c>
      <c r="L118" s="183">
        <v>0</v>
      </c>
      <c r="M118" s="186"/>
      <c r="N118" s="186"/>
      <c r="O118" s="186"/>
      <c r="P118" s="186"/>
      <c r="Q118" s="186"/>
      <c r="R118" s="186"/>
      <c r="S118" s="186"/>
      <c r="T118" s="186"/>
      <c r="U118" s="186"/>
      <c r="V118" s="186"/>
      <c r="W118" s="186"/>
      <c r="X118" s="186">
        <v>0</v>
      </c>
      <c r="Y118" s="385">
        <v>33100</v>
      </c>
      <c r="Z118" s="254">
        <v>33100</v>
      </c>
      <c r="AA118" s="186" t="s">
        <v>481</v>
      </c>
      <c r="AB118" s="186" t="s">
        <v>492</v>
      </c>
      <c r="AC118" s="303"/>
    </row>
    <row r="119" spans="1:31" s="100" customFormat="1" ht="49.5" hidden="1" customHeight="1">
      <c r="A119" s="16">
        <v>30</v>
      </c>
      <c r="B119" s="247" t="s">
        <v>468</v>
      </c>
      <c r="C119" s="209">
        <v>40</v>
      </c>
      <c r="D119" s="209" t="s">
        <v>241</v>
      </c>
      <c r="E119" s="209" t="s">
        <v>493</v>
      </c>
      <c r="F119" s="209" t="s">
        <v>467</v>
      </c>
      <c r="G119" s="248"/>
      <c r="H119" s="209"/>
      <c r="I119" s="209"/>
      <c r="J119" s="209" t="s">
        <v>38</v>
      </c>
      <c r="K119" s="209" t="s">
        <v>24</v>
      </c>
      <c r="L119" s="152">
        <v>3</v>
      </c>
      <c r="M119" s="258">
        <v>1</v>
      </c>
      <c r="N119" s="258">
        <v>1</v>
      </c>
      <c r="O119" s="10"/>
      <c r="P119" s="10">
        <v>1</v>
      </c>
      <c r="Q119" s="10"/>
      <c r="R119" s="10"/>
      <c r="S119" s="10"/>
      <c r="T119" s="10"/>
      <c r="U119" s="10"/>
      <c r="V119" s="10"/>
      <c r="W119" s="10"/>
      <c r="X119" s="10"/>
      <c r="Y119" s="249">
        <v>32900</v>
      </c>
      <c r="Z119" s="244">
        <v>98700</v>
      </c>
      <c r="AA119" s="10" t="s">
        <v>483</v>
      </c>
      <c r="AB119" s="10"/>
      <c r="AC119" s="236"/>
      <c r="AD119" s="28"/>
      <c r="AE119" s="28"/>
    </row>
    <row r="120" spans="1:31" s="100" customFormat="1" ht="33" hidden="1" customHeight="1">
      <c r="A120" s="10">
        <v>31</v>
      </c>
      <c r="B120" s="243" t="s">
        <v>345</v>
      </c>
      <c r="C120" s="8">
        <v>48</v>
      </c>
      <c r="D120" s="8" t="s">
        <v>241</v>
      </c>
      <c r="E120" s="152" t="s">
        <v>320</v>
      </c>
      <c r="F120" s="152" t="s">
        <v>321</v>
      </c>
      <c r="G120" s="8"/>
      <c r="H120" s="8"/>
      <c r="I120" s="8"/>
      <c r="J120" s="152" t="s">
        <v>21</v>
      </c>
      <c r="K120" s="152" t="s">
        <v>346</v>
      </c>
      <c r="L120" s="152">
        <v>2</v>
      </c>
      <c r="M120" s="8"/>
      <c r="N120" s="8"/>
      <c r="O120" s="8"/>
      <c r="P120" s="8"/>
      <c r="Q120" s="419">
        <v>1</v>
      </c>
      <c r="R120" s="8"/>
      <c r="S120" s="8"/>
      <c r="T120" s="8"/>
      <c r="U120" s="8"/>
      <c r="V120" s="8"/>
      <c r="W120" s="8"/>
      <c r="X120" s="8">
        <v>1</v>
      </c>
      <c r="Y120" s="147">
        <v>25100</v>
      </c>
      <c r="Z120" s="244"/>
      <c r="AA120" s="170" t="s">
        <v>482</v>
      </c>
      <c r="AB120" s="250" t="s">
        <v>494</v>
      </c>
      <c r="AC120" s="342"/>
      <c r="AD120" s="28"/>
      <c r="AE120" s="28"/>
    </row>
    <row r="121" spans="1:31" s="53" customFormat="1" ht="50.25" hidden="1" customHeight="1">
      <c r="A121" s="16">
        <v>32</v>
      </c>
      <c r="B121" s="251" t="s">
        <v>252</v>
      </c>
      <c r="C121" s="198">
        <v>80</v>
      </c>
      <c r="D121" s="8" t="s">
        <v>241</v>
      </c>
      <c r="E121" s="198" t="s">
        <v>495</v>
      </c>
      <c r="F121" s="198" t="s">
        <v>496</v>
      </c>
      <c r="G121" s="173"/>
      <c r="H121" s="8"/>
      <c r="I121" s="8"/>
      <c r="J121" s="8" t="s">
        <v>21</v>
      </c>
      <c r="K121" s="8" t="s">
        <v>326</v>
      </c>
      <c r="L121" s="20">
        <v>2</v>
      </c>
      <c r="M121" s="10"/>
      <c r="N121" s="258">
        <v>2</v>
      </c>
      <c r="O121" s="10"/>
      <c r="P121" s="10"/>
      <c r="Q121" s="10"/>
      <c r="R121" s="10"/>
      <c r="S121" s="10"/>
      <c r="T121" s="10"/>
      <c r="U121" s="10"/>
      <c r="V121" s="10"/>
      <c r="W121" s="10"/>
      <c r="X121" s="7">
        <v>0</v>
      </c>
      <c r="Y121" s="252">
        <v>42900</v>
      </c>
      <c r="Z121" s="244">
        <v>85800</v>
      </c>
      <c r="AA121" s="11" t="s">
        <v>483</v>
      </c>
      <c r="AB121" s="253" t="s">
        <v>497</v>
      </c>
      <c r="AC121" s="303"/>
    </row>
    <row r="122" spans="1:31" s="53" customFormat="1" ht="29.25" hidden="1" customHeight="1">
      <c r="A122" s="186">
        <v>33</v>
      </c>
      <c r="B122" s="181" t="s">
        <v>278</v>
      </c>
      <c r="C122" s="184">
        <v>80</v>
      </c>
      <c r="D122" s="184" t="s">
        <v>241</v>
      </c>
      <c r="E122" s="378" t="s">
        <v>347</v>
      </c>
      <c r="F122" s="255"/>
      <c r="G122" s="184"/>
      <c r="H122" s="184"/>
      <c r="I122" s="184"/>
      <c r="J122" s="184" t="s">
        <v>21</v>
      </c>
      <c r="K122" s="186" t="s">
        <v>62</v>
      </c>
      <c r="L122" s="52">
        <v>3</v>
      </c>
      <c r="M122" s="186"/>
      <c r="N122" s="186"/>
      <c r="O122" s="186"/>
      <c r="P122" s="186"/>
      <c r="Q122" s="186">
        <v>1</v>
      </c>
      <c r="R122" s="186"/>
      <c r="S122" s="186"/>
      <c r="T122" s="186"/>
      <c r="U122" s="186">
        <v>1</v>
      </c>
      <c r="V122" s="186"/>
      <c r="W122" s="186"/>
      <c r="X122" s="186">
        <v>1</v>
      </c>
      <c r="Y122" s="185">
        <v>59700</v>
      </c>
      <c r="Z122" s="254">
        <f>Y122*L122</f>
        <v>179100</v>
      </c>
      <c r="AA122" s="186" t="s">
        <v>483</v>
      </c>
      <c r="AB122" s="186" t="s">
        <v>557</v>
      </c>
      <c r="AC122" s="303"/>
      <c r="AD122" s="187"/>
      <c r="AE122" s="187"/>
    </row>
    <row r="123" spans="1:31" s="53" customFormat="1" ht="55.5" hidden="1" customHeight="1">
      <c r="A123" s="16">
        <v>34</v>
      </c>
      <c r="B123" s="251" t="s">
        <v>284</v>
      </c>
      <c r="C123" s="8">
        <v>72</v>
      </c>
      <c r="D123" s="8" t="s">
        <v>241</v>
      </c>
      <c r="E123" s="198" t="s">
        <v>584</v>
      </c>
      <c r="F123" s="147" t="s">
        <v>537</v>
      </c>
      <c r="G123" s="8"/>
      <c r="H123" s="8"/>
      <c r="I123" s="8"/>
      <c r="J123" s="147" t="s">
        <v>38</v>
      </c>
      <c r="K123" s="147" t="s">
        <v>62</v>
      </c>
      <c r="L123" s="20">
        <v>1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>
        <v>1</v>
      </c>
      <c r="X123" s="10"/>
      <c r="Y123" s="102">
        <v>35200</v>
      </c>
      <c r="Z123" s="323">
        <v>35200</v>
      </c>
      <c r="AA123" s="10" t="s">
        <v>483</v>
      </c>
      <c r="AB123" s="10" t="s">
        <v>286</v>
      </c>
      <c r="AC123" s="303"/>
      <c r="AD123" s="187"/>
      <c r="AE123" s="187"/>
    </row>
    <row r="124" spans="1:31" s="53" customFormat="1" ht="51" hidden="1" customHeight="1">
      <c r="A124" s="10">
        <v>35</v>
      </c>
      <c r="B124" s="251" t="s">
        <v>285</v>
      </c>
      <c r="C124" s="8">
        <v>80</v>
      </c>
      <c r="D124" s="8" t="s">
        <v>241</v>
      </c>
      <c r="E124" s="322" t="s">
        <v>539</v>
      </c>
      <c r="F124" s="147" t="s">
        <v>538</v>
      </c>
      <c r="G124" s="8"/>
      <c r="H124" s="8"/>
      <c r="I124" s="8"/>
      <c r="J124" s="147" t="s">
        <v>38</v>
      </c>
      <c r="K124" s="147" t="s">
        <v>62</v>
      </c>
      <c r="L124" s="20">
        <v>4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>
        <v>4</v>
      </c>
      <c r="X124" s="10"/>
      <c r="Y124" s="102">
        <v>45100</v>
      </c>
      <c r="Z124" s="323">
        <v>180400</v>
      </c>
      <c r="AA124" s="10" t="s">
        <v>481</v>
      </c>
      <c r="AB124" s="10" t="s">
        <v>286</v>
      </c>
      <c r="AC124" s="300"/>
      <c r="AD124" s="187"/>
      <c r="AE124" s="187"/>
    </row>
    <row r="125" spans="1:31" s="28" customFormat="1" ht="60" hidden="1" customHeight="1">
      <c r="A125" s="16">
        <v>36</v>
      </c>
      <c r="B125" s="251" t="s">
        <v>288</v>
      </c>
      <c r="C125" s="8">
        <v>48</v>
      </c>
      <c r="D125" s="8" t="s">
        <v>241</v>
      </c>
      <c r="E125" s="322" t="s">
        <v>469</v>
      </c>
      <c r="F125" s="147" t="s">
        <v>470</v>
      </c>
      <c r="G125" s="8"/>
      <c r="H125" s="8"/>
      <c r="I125" s="8"/>
      <c r="J125" s="8" t="s">
        <v>21</v>
      </c>
      <c r="K125" s="8" t="s">
        <v>346</v>
      </c>
      <c r="L125" s="20">
        <v>1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>
        <v>1</v>
      </c>
      <c r="Y125" s="7">
        <v>47850</v>
      </c>
      <c r="Z125" s="244">
        <v>47850</v>
      </c>
      <c r="AA125" s="10" t="s">
        <v>483</v>
      </c>
      <c r="AB125" s="197" t="s">
        <v>502</v>
      </c>
      <c r="AC125" s="300"/>
    </row>
    <row r="126" spans="1:31" s="53" customFormat="1" ht="45.75" hidden="1" customHeight="1">
      <c r="A126" s="10">
        <v>37</v>
      </c>
      <c r="B126" s="246" t="s">
        <v>289</v>
      </c>
      <c r="C126" s="151">
        <v>48</v>
      </c>
      <c r="D126" s="151" t="s">
        <v>241</v>
      </c>
      <c r="E126" s="395" t="s">
        <v>503</v>
      </c>
      <c r="F126" s="397"/>
      <c r="G126" s="151"/>
      <c r="H126" s="151"/>
      <c r="I126" s="151"/>
      <c r="J126" s="151" t="s">
        <v>38</v>
      </c>
      <c r="K126" s="151" t="s">
        <v>62</v>
      </c>
      <c r="L126" s="20">
        <v>4</v>
      </c>
      <c r="M126" s="245">
        <v>1</v>
      </c>
      <c r="N126" s="10"/>
      <c r="O126" s="10"/>
      <c r="P126" s="10"/>
      <c r="Q126" s="10"/>
      <c r="R126" s="10"/>
      <c r="S126" s="10"/>
      <c r="T126" s="10">
        <v>2</v>
      </c>
      <c r="U126" s="10"/>
      <c r="V126" s="10">
        <v>1</v>
      </c>
      <c r="W126" s="10"/>
      <c r="X126" s="10"/>
      <c r="Y126" s="102">
        <v>32900</v>
      </c>
      <c r="Z126" s="244">
        <v>131600</v>
      </c>
      <c r="AA126" s="10" t="s">
        <v>483</v>
      </c>
      <c r="AB126" s="10"/>
      <c r="AC126" s="300"/>
      <c r="AD126" s="269"/>
      <c r="AE126" s="269"/>
    </row>
    <row r="127" spans="1:31" s="192" customFormat="1" ht="45.75" hidden="1" customHeight="1">
      <c r="A127" s="16">
        <v>38</v>
      </c>
      <c r="B127" s="243" t="s">
        <v>290</v>
      </c>
      <c r="C127" s="8">
        <v>40</v>
      </c>
      <c r="D127" s="8" t="s">
        <v>241</v>
      </c>
      <c r="E127" s="147" t="s">
        <v>555</v>
      </c>
      <c r="F127" s="147" t="s">
        <v>556</v>
      </c>
      <c r="G127" s="8"/>
      <c r="H127" s="8"/>
      <c r="I127" s="8"/>
      <c r="J127" s="8" t="s">
        <v>38</v>
      </c>
      <c r="K127" s="8" t="s">
        <v>62</v>
      </c>
      <c r="L127" s="207">
        <v>1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>
        <v>1</v>
      </c>
      <c r="Y127" s="102">
        <v>17500</v>
      </c>
      <c r="Z127" s="244">
        <v>15750</v>
      </c>
      <c r="AA127" s="10" t="s">
        <v>482</v>
      </c>
      <c r="AB127" s="197" t="s">
        <v>504</v>
      </c>
      <c r="AC127" s="300"/>
      <c r="AD127" s="196"/>
      <c r="AE127" s="196"/>
    </row>
    <row r="128" spans="1:31" s="28" customFormat="1" ht="42" hidden="1" customHeight="1">
      <c r="A128" s="10">
        <v>39</v>
      </c>
      <c r="B128" s="251" t="s">
        <v>591</v>
      </c>
      <c r="C128" s="147">
        <v>88</v>
      </c>
      <c r="D128" s="8" t="s">
        <v>241</v>
      </c>
      <c r="E128" s="150" t="s">
        <v>505</v>
      </c>
      <c r="F128" s="152" t="s">
        <v>506</v>
      </c>
      <c r="G128" s="8"/>
      <c r="H128" s="8"/>
      <c r="I128" s="8"/>
      <c r="J128" s="8" t="s">
        <v>21</v>
      </c>
      <c r="K128" s="8" t="s">
        <v>326</v>
      </c>
      <c r="L128" s="207">
        <v>2</v>
      </c>
      <c r="M128" s="258">
        <v>0</v>
      </c>
      <c r="N128" s="10"/>
      <c r="O128" s="10"/>
      <c r="P128" s="10"/>
      <c r="Q128" s="10"/>
      <c r="R128" s="10"/>
      <c r="S128" s="10"/>
      <c r="T128" s="10"/>
      <c r="U128" s="10"/>
      <c r="V128" s="10">
        <v>1</v>
      </c>
      <c r="W128" s="10"/>
      <c r="X128" s="10">
        <v>1</v>
      </c>
      <c r="Y128" s="102">
        <v>53900</v>
      </c>
      <c r="Z128" s="244">
        <v>107800</v>
      </c>
      <c r="AA128" s="10" t="s">
        <v>481</v>
      </c>
      <c r="AB128" s="256" t="s">
        <v>507</v>
      </c>
      <c r="AC128" s="300"/>
    </row>
    <row r="129" spans="1:31" s="53" customFormat="1" ht="25.5" hidden="1" customHeight="1">
      <c r="A129" s="180">
        <v>40</v>
      </c>
      <c r="B129" s="181" t="s">
        <v>291</v>
      </c>
      <c r="C129" s="184">
        <v>36</v>
      </c>
      <c r="D129" s="184" t="s">
        <v>241</v>
      </c>
      <c r="E129" s="183" t="s">
        <v>347</v>
      </c>
      <c r="F129" s="183"/>
      <c r="G129" s="184"/>
      <c r="H129" s="184"/>
      <c r="I129" s="184"/>
      <c r="J129" s="184" t="s">
        <v>38</v>
      </c>
      <c r="K129" s="184" t="s">
        <v>62</v>
      </c>
      <c r="L129" s="454">
        <v>1</v>
      </c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>
        <v>1</v>
      </c>
      <c r="Y129" s="455">
        <v>8800</v>
      </c>
      <c r="Z129" s="254">
        <f>Y129*L129</f>
        <v>8800</v>
      </c>
      <c r="AA129" s="186" t="s">
        <v>483</v>
      </c>
      <c r="AB129" s="186" t="s">
        <v>590</v>
      </c>
      <c r="AC129" s="303"/>
    </row>
    <row r="130" spans="1:31" s="100" customFormat="1" ht="45.75" hidden="1" customHeight="1">
      <c r="A130" s="10">
        <v>41</v>
      </c>
      <c r="B130" s="251" t="s">
        <v>292</v>
      </c>
      <c r="C130" s="8">
        <v>40</v>
      </c>
      <c r="D130" s="8" t="s">
        <v>241</v>
      </c>
      <c r="E130" s="460" t="s">
        <v>592</v>
      </c>
      <c r="F130" s="152"/>
      <c r="G130" s="8"/>
      <c r="H130" s="8"/>
      <c r="I130" s="8"/>
      <c r="J130" s="147" t="s">
        <v>593</v>
      </c>
      <c r="K130" s="147" t="s">
        <v>593</v>
      </c>
      <c r="L130" s="207">
        <f>M130+N130+O130+P130+Q130+R130+S130+T130+U130+V130+W130+X130</f>
        <v>5</v>
      </c>
      <c r="M130" s="10"/>
      <c r="N130" s="10">
        <v>1</v>
      </c>
      <c r="O130" s="10"/>
      <c r="P130" s="10"/>
      <c r="Q130" s="10"/>
      <c r="R130" s="10">
        <v>2</v>
      </c>
      <c r="S130" s="10"/>
      <c r="T130" s="10"/>
      <c r="U130" s="10">
        <v>2</v>
      </c>
      <c r="V130" s="10"/>
      <c r="W130" s="10"/>
      <c r="X130" s="10"/>
      <c r="Y130" s="102">
        <v>9400</v>
      </c>
      <c r="Z130" s="244">
        <v>108000</v>
      </c>
      <c r="AA130" s="10" t="s">
        <v>481</v>
      </c>
      <c r="AB130" s="10" t="s">
        <v>508</v>
      </c>
      <c r="AC130" s="343"/>
      <c r="AD130" s="28"/>
      <c r="AE130" s="28"/>
    </row>
    <row r="131" spans="1:31" s="234" customFormat="1" ht="29.25" hidden="1" customHeight="1">
      <c r="A131" s="212"/>
      <c r="B131" s="251" t="s">
        <v>566</v>
      </c>
      <c r="C131" s="239">
        <v>80</v>
      </c>
      <c r="D131" s="239" t="s">
        <v>241</v>
      </c>
      <c r="E131" s="379" t="s">
        <v>567</v>
      </c>
      <c r="F131" s="239"/>
      <c r="G131" s="380"/>
      <c r="H131" s="239"/>
      <c r="I131" s="239"/>
      <c r="J131" s="255" t="s">
        <v>38</v>
      </c>
      <c r="K131" s="255" t="s">
        <v>62</v>
      </c>
      <c r="L131" s="413">
        <f>N131+M131+O131+P131+Q131+R131+S131+T131+U131+V131+W131+X131</f>
        <v>5</v>
      </c>
      <c r="M131" s="260">
        <v>1</v>
      </c>
      <c r="N131" s="260"/>
      <c r="O131" s="260"/>
      <c r="P131" s="260"/>
      <c r="Q131" s="260"/>
      <c r="R131" s="260">
        <v>4</v>
      </c>
      <c r="S131" s="260"/>
      <c r="T131" s="260"/>
      <c r="U131" s="260"/>
      <c r="V131" s="260"/>
      <c r="W131" s="260"/>
      <c r="X131" s="111"/>
      <c r="Y131" s="111">
        <v>13200</v>
      </c>
      <c r="Z131" s="324">
        <f>Y131*L131</f>
        <v>66000</v>
      </c>
      <c r="AA131" s="381" t="s">
        <v>483</v>
      </c>
      <c r="AB131" s="260"/>
      <c r="AC131" s="340"/>
      <c r="AD131" s="233"/>
      <c r="AE131" s="233"/>
    </row>
    <row r="132" spans="1:31" s="148" customFormat="1" ht="21.75" hidden="1" customHeight="1">
      <c r="A132" s="10">
        <v>42</v>
      </c>
      <c r="B132" s="243" t="s">
        <v>540</v>
      </c>
      <c r="C132" s="377">
        <v>88</v>
      </c>
      <c r="D132" s="350" t="s">
        <v>241</v>
      </c>
      <c r="E132" s="351" t="s">
        <v>541</v>
      </c>
      <c r="F132" s="350" t="s">
        <v>542</v>
      </c>
      <c r="G132" s="352"/>
      <c r="H132" s="350"/>
      <c r="I132" s="350"/>
      <c r="J132" s="350" t="s">
        <v>21</v>
      </c>
      <c r="K132" s="350" t="s">
        <v>535</v>
      </c>
      <c r="L132" s="412">
        <v>1</v>
      </c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3"/>
      <c r="X132" s="353">
        <v>1</v>
      </c>
      <c r="Y132" s="353">
        <v>59500</v>
      </c>
      <c r="Z132" s="354">
        <v>59500</v>
      </c>
      <c r="AA132" s="355" t="s">
        <v>483</v>
      </c>
      <c r="AB132" s="283"/>
      <c r="AC132" s="347"/>
      <c r="AD132" s="145"/>
      <c r="AE132" s="145"/>
    </row>
    <row r="133" spans="1:31" s="28" customFormat="1" ht="125.25" hidden="1" customHeight="1">
      <c r="A133" s="16">
        <v>43</v>
      </c>
      <c r="B133" s="243" t="s">
        <v>471</v>
      </c>
      <c r="C133" s="8">
        <v>174</v>
      </c>
      <c r="D133" s="8" t="s">
        <v>241</v>
      </c>
      <c r="E133" s="8" t="s">
        <v>553</v>
      </c>
      <c r="F133" s="8" t="s">
        <v>554</v>
      </c>
      <c r="G133" s="8"/>
      <c r="H133" s="8"/>
      <c r="I133" s="8" t="s">
        <v>455</v>
      </c>
      <c r="J133" s="8" t="s">
        <v>21</v>
      </c>
      <c r="K133" s="8" t="s">
        <v>199</v>
      </c>
      <c r="L133" s="207"/>
      <c r="M133" s="245"/>
      <c r="N133" s="10"/>
      <c r="O133" s="258"/>
      <c r="P133" s="10"/>
      <c r="Q133" s="10"/>
      <c r="R133" s="10"/>
      <c r="S133" s="10"/>
      <c r="T133" s="258"/>
      <c r="U133" s="258"/>
      <c r="V133" s="10"/>
      <c r="W133" s="10"/>
      <c r="X133" s="10"/>
      <c r="Y133" s="7">
        <v>39200</v>
      </c>
      <c r="Z133" s="244">
        <f>Y133*L133</f>
        <v>0</v>
      </c>
      <c r="AA133" s="10" t="s">
        <v>483</v>
      </c>
      <c r="AB133" s="338"/>
      <c r="AC133" s="17"/>
    </row>
    <row r="134" spans="1:31" ht="47.25" hidden="1" customHeight="1">
      <c r="A134" s="10">
        <v>13</v>
      </c>
      <c r="B134" s="251" t="s">
        <v>245</v>
      </c>
      <c r="C134" s="8">
        <v>72</v>
      </c>
      <c r="D134" s="8" t="s">
        <v>60</v>
      </c>
      <c r="E134" s="8" t="s">
        <v>266</v>
      </c>
      <c r="F134" s="19" t="s">
        <v>305</v>
      </c>
      <c r="G134" s="8"/>
      <c r="H134" s="8"/>
      <c r="I134" s="239" t="s">
        <v>568</v>
      </c>
      <c r="J134" s="8" t="s">
        <v>21</v>
      </c>
      <c r="K134" s="8" t="s">
        <v>199</v>
      </c>
      <c r="L134" s="207">
        <v>2</v>
      </c>
      <c r="M134" s="10"/>
      <c r="N134" s="10">
        <v>1</v>
      </c>
      <c r="O134" s="10"/>
      <c r="P134" s="10"/>
      <c r="Q134" s="10"/>
      <c r="R134" s="10">
        <v>1</v>
      </c>
      <c r="S134" s="10"/>
      <c r="T134" s="10"/>
      <c r="U134" s="10"/>
      <c r="V134" s="10"/>
      <c r="W134" s="10"/>
      <c r="X134" s="7"/>
      <c r="Y134" s="7">
        <v>15000</v>
      </c>
      <c r="Z134" s="244">
        <v>30000</v>
      </c>
      <c r="AA134" s="11" t="s">
        <v>483</v>
      </c>
      <c r="AB134" s="299"/>
      <c r="AC134" s="17"/>
      <c r="AD134" s="28"/>
      <c r="AE134" s="28"/>
    </row>
    <row r="135" spans="1:31" s="325" customFormat="1" ht="88.5" hidden="1" customHeight="1">
      <c r="A135" s="10">
        <v>14</v>
      </c>
      <c r="B135" s="251" t="s">
        <v>244</v>
      </c>
      <c r="C135" s="8">
        <v>72</v>
      </c>
      <c r="D135" s="8" t="s">
        <v>60</v>
      </c>
      <c r="E135" s="8" t="s">
        <v>429</v>
      </c>
      <c r="F135" s="19" t="s">
        <v>428</v>
      </c>
      <c r="G135" s="8"/>
      <c r="H135" s="8"/>
      <c r="I135" s="274" t="s">
        <v>536</v>
      </c>
      <c r="J135" s="8" t="s">
        <v>21</v>
      </c>
      <c r="K135" s="8" t="s">
        <v>24</v>
      </c>
      <c r="L135" s="207">
        <v>1</v>
      </c>
      <c r="M135" s="10"/>
      <c r="N135" s="10"/>
      <c r="O135" s="10"/>
      <c r="P135" s="10"/>
      <c r="Q135" s="10"/>
      <c r="R135" s="10"/>
      <c r="S135" s="10"/>
      <c r="T135" s="10">
        <v>1</v>
      </c>
      <c r="U135" s="10"/>
      <c r="V135" s="10"/>
      <c r="W135" s="10"/>
      <c r="X135" s="7"/>
      <c r="Y135" s="7">
        <v>2000</v>
      </c>
      <c r="Z135" s="244">
        <v>2000</v>
      </c>
      <c r="AA135" s="11" t="s">
        <v>481</v>
      </c>
      <c r="AB135" s="299"/>
      <c r="AC135" s="300"/>
      <c r="AD135" s="215"/>
      <c r="AE135" s="215"/>
    </row>
    <row r="136" spans="1:31" s="53" customFormat="1" ht="63.75" hidden="1" customHeight="1">
      <c r="A136" s="16">
        <v>15</v>
      </c>
      <c r="B136" s="251" t="s">
        <v>268</v>
      </c>
      <c r="C136" s="8">
        <v>72</v>
      </c>
      <c r="D136" s="8" t="s">
        <v>60</v>
      </c>
      <c r="E136" s="8" t="s">
        <v>260</v>
      </c>
      <c r="F136" s="19" t="s">
        <v>303</v>
      </c>
      <c r="G136" s="8"/>
      <c r="H136" s="8"/>
      <c r="I136" s="8" t="s">
        <v>572</v>
      </c>
      <c r="J136" s="8" t="s">
        <v>21</v>
      </c>
      <c r="K136" s="8" t="s">
        <v>24</v>
      </c>
      <c r="L136" s="207">
        <v>1</v>
      </c>
      <c r="M136" s="10"/>
      <c r="N136" s="10"/>
      <c r="O136" s="10"/>
      <c r="P136" s="10"/>
      <c r="Q136" s="10"/>
      <c r="R136" s="10">
        <v>1</v>
      </c>
      <c r="S136" s="10"/>
      <c r="T136" s="10"/>
      <c r="U136" s="10"/>
      <c r="V136" s="10"/>
      <c r="W136" s="10"/>
      <c r="X136" s="7"/>
      <c r="Y136" s="7">
        <v>10000</v>
      </c>
      <c r="Z136" s="244">
        <v>10000</v>
      </c>
      <c r="AA136" s="11" t="s">
        <v>481</v>
      </c>
      <c r="AB136" s="17"/>
      <c r="AC136" s="300"/>
    </row>
    <row r="137" spans="1:31" s="146" customFormat="1" ht="67.5" hidden="1" customHeight="1">
      <c r="A137" s="10">
        <v>16</v>
      </c>
      <c r="B137" s="328" t="s">
        <v>246</v>
      </c>
      <c r="C137" s="330">
        <v>72</v>
      </c>
      <c r="D137" s="330" t="s">
        <v>60</v>
      </c>
      <c r="E137" s="330" t="s">
        <v>272</v>
      </c>
      <c r="F137" s="332" t="s">
        <v>307</v>
      </c>
      <c r="G137" s="330"/>
      <c r="H137" s="330"/>
      <c r="I137" s="330" t="s">
        <v>574</v>
      </c>
      <c r="J137" s="330" t="s">
        <v>21</v>
      </c>
      <c r="K137" s="330" t="s">
        <v>24</v>
      </c>
      <c r="L137" s="20">
        <v>6</v>
      </c>
      <c r="M137" s="258">
        <v>1</v>
      </c>
      <c r="N137" s="10">
        <v>2</v>
      </c>
      <c r="O137" s="10">
        <v>1</v>
      </c>
      <c r="P137" s="10"/>
      <c r="Q137" s="10"/>
      <c r="R137" s="10"/>
      <c r="S137" s="10"/>
      <c r="T137" s="10"/>
      <c r="U137" s="258">
        <v>2</v>
      </c>
      <c r="V137" s="10"/>
      <c r="W137" s="10"/>
      <c r="X137" s="7"/>
      <c r="Y137" s="7">
        <v>10000</v>
      </c>
      <c r="Z137" s="244">
        <v>60000</v>
      </c>
      <c r="AA137" s="11" t="s">
        <v>481</v>
      </c>
      <c r="AB137" s="11"/>
      <c r="AC137" s="300"/>
    </row>
    <row r="138" spans="1:31" s="459" customFormat="1" ht="58.5" hidden="1" customHeight="1">
      <c r="A138" s="180">
        <v>17</v>
      </c>
      <c r="B138" s="181" t="s">
        <v>267</v>
      </c>
      <c r="C138" s="184">
        <v>72</v>
      </c>
      <c r="D138" s="184" t="s">
        <v>60</v>
      </c>
      <c r="E138" s="184" t="s">
        <v>266</v>
      </c>
      <c r="F138" s="49" t="s">
        <v>347</v>
      </c>
      <c r="G138" s="458"/>
      <c r="H138" s="458"/>
      <c r="I138" s="255" t="s">
        <v>570</v>
      </c>
      <c r="J138" s="184" t="s">
        <v>21</v>
      </c>
      <c r="K138" s="184" t="s">
        <v>24</v>
      </c>
      <c r="L138" s="52">
        <v>1</v>
      </c>
      <c r="M138" s="186"/>
      <c r="N138" s="186"/>
      <c r="O138" s="186"/>
      <c r="P138" s="186"/>
      <c r="Q138" s="186"/>
      <c r="R138" s="186"/>
      <c r="S138" s="186"/>
      <c r="T138" s="186"/>
      <c r="U138" s="186"/>
      <c r="V138" s="186">
        <v>0</v>
      </c>
      <c r="W138" s="186"/>
      <c r="X138" s="185"/>
      <c r="Y138" s="185">
        <v>6000</v>
      </c>
      <c r="Z138" s="254">
        <v>6000</v>
      </c>
      <c r="AA138" s="257" t="s">
        <v>481</v>
      </c>
      <c r="AB138" s="257"/>
      <c r="AC138" s="303"/>
      <c r="AD138" s="382"/>
    </row>
    <row r="139" spans="1:31" s="35" customFormat="1" ht="76.5" hidden="1" customHeight="1">
      <c r="A139" s="10">
        <v>12</v>
      </c>
      <c r="B139" s="251" t="s">
        <v>255</v>
      </c>
      <c r="C139" s="8">
        <v>256</v>
      </c>
      <c r="D139" s="8" t="s">
        <v>141</v>
      </c>
      <c r="E139" s="8" t="s">
        <v>256</v>
      </c>
      <c r="F139" s="19" t="s">
        <v>298</v>
      </c>
      <c r="G139" s="8" t="s">
        <v>315</v>
      </c>
      <c r="H139" s="8"/>
      <c r="I139" s="8" t="s">
        <v>301</v>
      </c>
      <c r="J139" s="8" t="s">
        <v>21</v>
      </c>
      <c r="K139" s="8" t="s">
        <v>24</v>
      </c>
      <c r="L139" s="20">
        <v>5</v>
      </c>
      <c r="M139" s="258">
        <v>2</v>
      </c>
      <c r="N139" s="10">
        <v>1</v>
      </c>
      <c r="O139" s="10"/>
      <c r="P139" s="10"/>
      <c r="Q139" s="10">
        <v>2</v>
      </c>
      <c r="R139" s="10"/>
      <c r="S139" s="10"/>
      <c r="T139" s="10"/>
      <c r="U139" s="12"/>
      <c r="V139" s="10"/>
      <c r="W139" s="10"/>
      <c r="X139" s="7"/>
      <c r="Y139" s="7">
        <v>10000</v>
      </c>
      <c r="Z139" s="244">
        <v>50000</v>
      </c>
      <c r="AA139" s="11" t="s">
        <v>483</v>
      </c>
      <c r="AB139" s="11"/>
      <c r="AC139" s="300"/>
      <c r="AD139" s="34"/>
    </row>
    <row r="140" spans="1:31" s="35" customFormat="1" ht="59.25" hidden="1" customHeight="1">
      <c r="A140" s="16">
        <v>3</v>
      </c>
      <c r="B140" s="251" t="s">
        <v>245</v>
      </c>
      <c r="C140" s="8">
        <v>160</v>
      </c>
      <c r="D140" s="8" t="s">
        <v>142</v>
      </c>
      <c r="E140" s="8" t="s">
        <v>257</v>
      </c>
      <c r="F140" s="19" t="s">
        <v>304</v>
      </c>
      <c r="G140" s="8" t="s">
        <v>311</v>
      </c>
      <c r="H140" s="8"/>
      <c r="I140" s="239" t="s">
        <v>521</v>
      </c>
      <c r="J140" s="8" t="s">
        <v>21</v>
      </c>
      <c r="K140" s="8" t="s">
        <v>199</v>
      </c>
      <c r="L140" s="20">
        <v>8</v>
      </c>
      <c r="M140" s="258">
        <v>2</v>
      </c>
      <c r="N140" s="10"/>
      <c r="O140" s="10"/>
      <c r="P140" s="10"/>
      <c r="Q140" s="258">
        <v>0</v>
      </c>
      <c r="R140" s="10"/>
      <c r="S140" s="10"/>
      <c r="T140" s="258">
        <v>1</v>
      </c>
      <c r="U140" s="10"/>
      <c r="V140" s="10">
        <v>0</v>
      </c>
      <c r="W140" s="10">
        <v>5</v>
      </c>
      <c r="X140" s="7"/>
      <c r="Y140" s="7">
        <v>23000</v>
      </c>
      <c r="Z140" s="244">
        <v>184000</v>
      </c>
      <c r="AA140" s="11" t="s">
        <v>483</v>
      </c>
      <c r="AB140" s="11"/>
      <c r="AC140" s="300"/>
      <c r="AD140" s="34"/>
    </row>
    <row r="141" spans="1:31" s="35" customFormat="1" ht="59.25" hidden="1" customHeight="1">
      <c r="A141" s="10">
        <v>4</v>
      </c>
      <c r="B141" s="251" t="s">
        <v>244</v>
      </c>
      <c r="C141" s="8">
        <v>160</v>
      </c>
      <c r="D141" s="8" t="s">
        <v>142</v>
      </c>
      <c r="E141" s="8" t="s">
        <v>426</v>
      </c>
      <c r="F141" s="19" t="s">
        <v>427</v>
      </c>
      <c r="G141" s="147" t="s">
        <v>272</v>
      </c>
      <c r="H141" s="8"/>
      <c r="I141" s="274" t="s">
        <v>573</v>
      </c>
      <c r="J141" s="8" t="s">
        <v>21</v>
      </c>
      <c r="K141" s="8" t="s">
        <v>24</v>
      </c>
      <c r="L141" s="20">
        <v>4</v>
      </c>
      <c r="M141" s="245">
        <v>1</v>
      </c>
      <c r="N141" s="10"/>
      <c r="O141" s="10"/>
      <c r="P141" s="10"/>
      <c r="Q141" s="10">
        <v>1</v>
      </c>
      <c r="R141" s="10"/>
      <c r="S141" s="10"/>
      <c r="T141" s="258">
        <v>2</v>
      </c>
      <c r="U141" s="10"/>
      <c r="V141" s="10"/>
      <c r="W141" s="10"/>
      <c r="X141" s="7"/>
      <c r="Y141" s="7">
        <v>3500</v>
      </c>
      <c r="Z141" s="244">
        <v>14000</v>
      </c>
      <c r="AA141" s="11" t="s">
        <v>483</v>
      </c>
      <c r="AB141" s="236"/>
      <c r="AC141" s="17"/>
      <c r="AD141" s="34"/>
    </row>
    <row r="142" spans="1:31" s="35" customFormat="1" ht="79.5" hidden="1" customHeight="1">
      <c r="A142" s="16">
        <v>5</v>
      </c>
      <c r="B142" s="276" t="s">
        <v>322</v>
      </c>
      <c r="C142" s="277">
        <v>160</v>
      </c>
      <c r="D142" s="277" t="s">
        <v>142</v>
      </c>
      <c r="E142" s="277" t="s">
        <v>323</v>
      </c>
      <c r="F142" s="211" t="s">
        <v>325</v>
      </c>
      <c r="G142" s="277" t="s">
        <v>324</v>
      </c>
      <c r="H142" s="277"/>
      <c r="I142" s="277" t="s">
        <v>517</v>
      </c>
      <c r="J142" s="277" t="s">
        <v>21</v>
      </c>
      <c r="K142" s="277" t="s">
        <v>24</v>
      </c>
      <c r="L142" s="220">
        <v>1</v>
      </c>
      <c r="M142" s="418"/>
      <c r="N142" s="418">
        <v>1</v>
      </c>
      <c r="O142" s="418"/>
      <c r="P142" s="418"/>
      <c r="Q142" s="418"/>
      <c r="R142" s="418"/>
      <c r="S142" s="418"/>
      <c r="T142" s="418"/>
      <c r="U142" s="418"/>
      <c r="V142" s="418"/>
      <c r="W142" s="418"/>
      <c r="X142" s="221"/>
      <c r="Y142" s="221">
        <v>3800</v>
      </c>
      <c r="Z142" s="278">
        <v>3800</v>
      </c>
      <c r="AA142" s="235" t="s">
        <v>482</v>
      </c>
      <c r="AB142" s="436" t="s">
        <v>589</v>
      </c>
      <c r="AC142" s="447"/>
      <c r="AD142" s="34"/>
    </row>
    <row r="143" spans="1:31" s="35" customFormat="1" ht="69" hidden="1" customHeight="1">
      <c r="A143" s="10">
        <v>6</v>
      </c>
      <c r="B143" s="251" t="s">
        <v>273</v>
      </c>
      <c r="C143" s="8">
        <v>160</v>
      </c>
      <c r="D143" s="8" t="s">
        <v>142</v>
      </c>
      <c r="E143" s="8" t="s">
        <v>269</v>
      </c>
      <c r="F143" s="19" t="s">
        <v>300</v>
      </c>
      <c r="G143" s="8" t="s">
        <v>309</v>
      </c>
      <c r="H143" s="8"/>
      <c r="I143" s="274" t="s">
        <v>522</v>
      </c>
      <c r="J143" s="8" t="s">
        <v>21</v>
      </c>
      <c r="K143" s="8" t="s">
        <v>24</v>
      </c>
      <c r="L143" s="20">
        <v>5</v>
      </c>
      <c r="M143" s="10"/>
      <c r="N143" s="10">
        <v>2</v>
      </c>
      <c r="O143" s="10"/>
      <c r="P143" s="10"/>
      <c r="Q143" s="10"/>
      <c r="R143" s="10"/>
      <c r="S143" s="10"/>
      <c r="T143" s="10">
        <v>1</v>
      </c>
      <c r="U143" s="10">
        <v>1</v>
      </c>
      <c r="V143" s="10"/>
      <c r="W143" s="10">
        <v>1</v>
      </c>
      <c r="X143" s="7"/>
      <c r="Y143" s="7">
        <v>10000</v>
      </c>
      <c r="Z143" s="244">
        <v>50000</v>
      </c>
      <c r="AA143" s="11" t="s">
        <v>482</v>
      </c>
      <c r="AB143" s="299"/>
      <c r="AC143" s="17"/>
      <c r="AD143" s="34"/>
    </row>
    <row r="144" spans="1:31" s="35" customFormat="1" ht="78.75" hidden="1" customHeight="1">
      <c r="A144" s="16">
        <v>7</v>
      </c>
      <c r="B144" s="251" t="s">
        <v>255</v>
      </c>
      <c r="C144" s="8">
        <v>160</v>
      </c>
      <c r="D144" s="8" t="s">
        <v>142</v>
      </c>
      <c r="E144" s="8" t="s">
        <v>257</v>
      </c>
      <c r="F144" s="19" t="s">
        <v>298</v>
      </c>
      <c r="G144" s="8" t="s">
        <v>311</v>
      </c>
      <c r="H144" s="8"/>
      <c r="I144" s="8" t="s">
        <v>301</v>
      </c>
      <c r="J144" s="8" t="s">
        <v>21</v>
      </c>
      <c r="K144" s="8" t="s">
        <v>24</v>
      </c>
      <c r="L144" s="20">
        <v>8</v>
      </c>
      <c r="M144" s="258">
        <v>1</v>
      </c>
      <c r="N144" s="10">
        <v>6</v>
      </c>
      <c r="O144" s="10"/>
      <c r="P144" s="10"/>
      <c r="Q144" s="10">
        <v>0</v>
      </c>
      <c r="R144" s="10"/>
      <c r="S144" s="10"/>
      <c r="T144" s="258">
        <v>0</v>
      </c>
      <c r="U144" s="10">
        <v>1</v>
      </c>
      <c r="V144" s="10"/>
      <c r="W144" s="10"/>
      <c r="X144" s="7"/>
      <c r="Y144" s="7">
        <v>7500</v>
      </c>
      <c r="Z144" s="244">
        <v>60000</v>
      </c>
      <c r="AA144" s="11" t="s">
        <v>481</v>
      </c>
      <c r="AB144" s="299"/>
      <c r="AC144" s="17"/>
      <c r="AD144" s="34"/>
    </row>
    <row r="145" spans="1:30" s="35" customFormat="1" ht="75" hidden="1" customHeight="1">
      <c r="A145" s="10">
        <v>8</v>
      </c>
      <c r="B145" s="251" t="s">
        <v>144</v>
      </c>
      <c r="C145" s="8">
        <v>104</v>
      </c>
      <c r="D145" s="8" t="s">
        <v>142</v>
      </c>
      <c r="E145" s="8" t="s">
        <v>424</v>
      </c>
      <c r="F145" s="19" t="s">
        <v>422</v>
      </c>
      <c r="G145" s="8" t="s">
        <v>425</v>
      </c>
      <c r="H145" s="8"/>
      <c r="I145" s="239" t="s">
        <v>523</v>
      </c>
      <c r="J145" s="8" t="s">
        <v>21</v>
      </c>
      <c r="K145" s="8" t="s">
        <v>24</v>
      </c>
      <c r="L145" s="20">
        <v>6</v>
      </c>
      <c r="M145" s="258">
        <v>0</v>
      </c>
      <c r="N145" s="258">
        <v>1</v>
      </c>
      <c r="O145" s="10"/>
      <c r="P145" s="10"/>
      <c r="Q145" s="10">
        <v>1</v>
      </c>
      <c r="R145" s="258">
        <v>2</v>
      </c>
      <c r="S145" s="10"/>
      <c r="T145" s="258">
        <v>1</v>
      </c>
      <c r="U145" s="10">
        <v>1</v>
      </c>
      <c r="V145" s="10">
        <v>0</v>
      </c>
      <c r="W145" s="10"/>
      <c r="X145" s="7"/>
      <c r="Y145" s="7">
        <v>4500</v>
      </c>
      <c r="Z145" s="244">
        <v>27000</v>
      </c>
      <c r="AA145" s="11" t="s">
        <v>481</v>
      </c>
      <c r="AB145" s="236"/>
      <c r="AC145" s="17"/>
      <c r="AD145" s="34"/>
    </row>
    <row r="146" spans="1:30" s="35" customFormat="1" ht="36.75" customHeight="1">
      <c r="A146" s="186"/>
      <c r="B146" s="48" t="s">
        <v>46</v>
      </c>
      <c r="C146" s="49">
        <v>24</v>
      </c>
      <c r="D146" s="49" t="s">
        <v>22</v>
      </c>
      <c r="E146" s="49" t="s">
        <v>364</v>
      </c>
      <c r="F146" s="49" t="s">
        <v>365</v>
      </c>
      <c r="G146" s="49"/>
      <c r="H146" s="216" t="s">
        <v>366</v>
      </c>
      <c r="I146" s="47" t="s">
        <v>367</v>
      </c>
      <c r="J146" s="49" t="s">
        <v>21</v>
      </c>
      <c r="K146" s="49" t="s">
        <v>24</v>
      </c>
      <c r="L146" s="52">
        <f>SUM(M146:X146)</f>
        <v>0</v>
      </c>
      <c r="M146" s="49"/>
      <c r="N146" s="49"/>
      <c r="O146" s="49"/>
      <c r="P146" s="49"/>
      <c r="Q146" s="49"/>
      <c r="R146" s="52"/>
      <c r="S146" s="49"/>
      <c r="T146" s="49"/>
      <c r="U146" s="49"/>
      <c r="V146" s="49"/>
      <c r="W146" s="49"/>
      <c r="X146" s="49"/>
      <c r="Y146" s="49">
        <v>5000</v>
      </c>
      <c r="Z146" s="52">
        <f>L146*Y146</f>
        <v>0</v>
      </c>
      <c r="AA146" s="49"/>
      <c r="AB146" s="49"/>
      <c r="AC146" s="47"/>
      <c r="AD146" s="34"/>
    </row>
    <row r="147" spans="1:30" s="35" customFormat="1" ht="93" hidden="1" customHeight="1">
      <c r="A147" s="10">
        <v>9</v>
      </c>
      <c r="B147" s="251" t="s">
        <v>268</v>
      </c>
      <c r="C147" s="8">
        <v>160</v>
      </c>
      <c r="D147" s="8" t="s">
        <v>142</v>
      </c>
      <c r="E147" s="8" t="s">
        <v>269</v>
      </c>
      <c r="F147" s="19" t="s">
        <v>300</v>
      </c>
      <c r="G147" s="8" t="s">
        <v>309</v>
      </c>
      <c r="H147" s="8"/>
      <c r="I147" s="8" t="s">
        <v>571</v>
      </c>
      <c r="J147" s="8" t="s">
        <v>21</v>
      </c>
      <c r="K147" s="8" t="s">
        <v>24</v>
      </c>
      <c r="L147" s="20">
        <v>3</v>
      </c>
      <c r="M147" s="10"/>
      <c r="N147" s="10"/>
      <c r="O147" s="10"/>
      <c r="P147" s="10"/>
      <c r="Q147" s="10"/>
      <c r="R147" s="10"/>
      <c r="S147" s="10"/>
      <c r="T147" s="10">
        <v>1</v>
      </c>
      <c r="U147" s="10"/>
      <c r="V147" s="10"/>
      <c r="W147" s="10">
        <v>2</v>
      </c>
      <c r="X147" s="7"/>
      <c r="Y147" s="7">
        <v>15000</v>
      </c>
      <c r="Z147" s="244">
        <v>45000</v>
      </c>
      <c r="AA147" s="11" t="s">
        <v>481</v>
      </c>
      <c r="AB147" s="299"/>
      <c r="AC147" s="17"/>
      <c r="AD147" s="34"/>
    </row>
    <row r="148" spans="1:30" s="35" customFormat="1" ht="57" hidden="1" customHeight="1">
      <c r="A148" s="10">
        <v>10</v>
      </c>
      <c r="B148" s="251" t="s">
        <v>246</v>
      </c>
      <c r="C148" s="8">
        <v>160</v>
      </c>
      <c r="D148" s="8" t="s">
        <v>142</v>
      </c>
      <c r="E148" s="8" t="s">
        <v>271</v>
      </c>
      <c r="F148" s="19" t="s">
        <v>306</v>
      </c>
      <c r="G148" s="8" t="s">
        <v>314</v>
      </c>
      <c r="H148" s="8"/>
      <c r="I148" s="330" t="s">
        <v>575</v>
      </c>
      <c r="J148" s="8" t="s">
        <v>21</v>
      </c>
      <c r="K148" s="8" t="s">
        <v>24</v>
      </c>
      <c r="L148" s="20">
        <v>3</v>
      </c>
      <c r="M148" s="10"/>
      <c r="N148" s="10">
        <v>2</v>
      </c>
      <c r="O148" s="10"/>
      <c r="P148" s="10"/>
      <c r="Q148" s="10">
        <v>0</v>
      </c>
      <c r="R148" s="10"/>
      <c r="S148" s="10"/>
      <c r="T148" s="10"/>
      <c r="U148" s="258">
        <v>0</v>
      </c>
      <c r="V148" s="10"/>
      <c r="W148" s="258">
        <v>1</v>
      </c>
      <c r="X148" s="7"/>
      <c r="Y148" s="7">
        <v>15000</v>
      </c>
      <c r="Z148" s="244">
        <v>45000</v>
      </c>
      <c r="AA148" s="11" t="s">
        <v>481</v>
      </c>
      <c r="AB148" s="299"/>
      <c r="AC148" s="448"/>
      <c r="AD148" s="34"/>
    </row>
    <row r="149" spans="1:30" s="35" customFormat="1" ht="85.5" hidden="1" customHeight="1">
      <c r="A149" s="10">
        <v>11</v>
      </c>
      <c r="B149" s="251" t="s">
        <v>267</v>
      </c>
      <c r="C149" s="8">
        <v>160</v>
      </c>
      <c r="D149" s="8" t="s">
        <v>142</v>
      </c>
      <c r="E149" s="8" t="s">
        <v>257</v>
      </c>
      <c r="F149" s="19" t="s">
        <v>298</v>
      </c>
      <c r="G149" s="8" t="s">
        <v>311</v>
      </c>
      <c r="H149" s="8"/>
      <c r="I149" s="147" t="s">
        <v>569</v>
      </c>
      <c r="J149" s="8" t="s">
        <v>21</v>
      </c>
      <c r="K149" s="8" t="s">
        <v>24</v>
      </c>
      <c r="L149" s="20">
        <v>2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258">
        <v>1</v>
      </c>
      <c r="W149" s="10">
        <v>1</v>
      </c>
      <c r="X149" s="7"/>
      <c r="Y149" s="7">
        <v>15000</v>
      </c>
      <c r="Z149" s="244">
        <v>45000</v>
      </c>
      <c r="AA149" s="11" t="s">
        <v>483</v>
      </c>
      <c r="AB149" s="236"/>
      <c r="AC149" s="17"/>
      <c r="AD149" s="34"/>
    </row>
    <row r="150" spans="1:30" s="35" customFormat="1" ht="111" hidden="1" customHeight="1">
      <c r="A150" s="10">
        <v>1</v>
      </c>
      <c r="B150" s="251" t="s">
        <v>264</v>
      </c>
      <c r="C150" s="8">
        <v>320</v>
      </c>
      <c r="D150" s="8" t="s">
        <v>243</v>
      </c>
      <c r="E150" s="8" t="s">
        <v>265</v>
      </c>
      <c r="F150" s="8" t="s">
        <v>369</v>
      </c>
      <c r="G150" s="8"/>
      <c r="H150" s="8"/>
      <c r="I150" s="8" t="s">
        <v>455</v>
      </c>
      <c r="J150" s="8" t="s">
        <v>21</v>
      </c>
      <c r="K150" s="8" t="s">
        <v>199</v>
      </c>
      <c r="L150" s="20">
        <v>10</v>
      </c>
      <c r="M150" s="245">
        <v>1</v>
      </c>
      <c r="N150" s="10"/>
      <c r="O150" s="258">
        <v>1</v>
      </c>
      <c r="P150" s="10">
        <v>1</v>
      </c>
      <c r="Q150" s="10"/>
      <c r="R150" s="10">
        <v>3</v>
      </c>
      <c r="S150" s="10"/>
      <c r="T150" s="258">
        <v>1</v>
      </c>
      <c r="U150" s="258">
        <v>0</v>
      </c>
      <c r="V150" s="10">
        <v>1</v>
      </c>
      <c r="W150" s="10">
        <v>2</v>
      </c>
      <c r="X150" s="10"/>
      <c r="Y150" s="7">
        <v>39500</v>
      </c>
      <c r="Z150" s="244">
        <f>Y150*L150</f>
        <v>395000</v>
      </c>
      <c r="AA150" s="10" t="s">
        <v>483</v>
      </c>
      <c r="AB150" s="338" t="s">
        <v>515</v>
      </c>
      <c r="AC150" s="17"/>
      <c r="AD150" s="34"/>
    </row>
    <row r="151" spans="1:30" s="35" customFormat="1" ht="123" hidden="1" customHeight="1">
      <c r="A151" s="10">
        <v>2</v>
      </c>
      <c r="B151" s="251" t="s">
        <v>242</v>
      </c>
      <c r="C151" s="8">
        <v>256</v>
      </c>
      <c r="D151" s="8" t="s">
        <v>243</v>
      </c>
      <c r="E151" s="8" t="s">
        <v>261</v>
      </c>
      <c r="F151" s="19" t="s">
        <v>299</v>
      </c>
      <c r="G151" s="149"/>
      <c r="H151" s="149"/>
      <c r="I151" s="147" t="s">
        <v>516</v>
      </c>
      <c r="J151" s="8" t="s">
        <v>21</v>
      </c>
      <c r="K151" s="8" t="s">
        <v>24</v>
      </c>
      <c r="L151" s="20">
        <v>4</v>
      </c>
      <c r="M151" s="245">
        <v>2</v>
      </c>
      <c r="N151" s="10"/>
      <c r="O151" s="10"/>
      <c r="P151" s="10">
        <v>1</v>
      </c>
      <c r="Q151" s="258">
        <v>1</v>
      </c>
      <c r="R151" s="258">
        <v>0</v>
      </c>
      <c r="S151" s="10"/>
      <c r="T151" s="10"/>
      <c r="U151" s="10"/>
      <c r="V151" s="10"/>
      <c r="W151" s="10"/>
      <c r="X151" s="7"/>
      <c r="Y151" s="259">
        <v>16000</v>
      </c>
      <c r="Z151" s="244">
        <v>64000</v>
      </c>
      <c r="AA151" s="11" t="s">
        <v>482</v>
      </c>
      <c r="AB151" s="17"/>
      <c r="AC151" s="17"/>
      <c r="AD151" s="34"/>
    </row>
    <row r="152" spans="1:30" s="35" customFormat="1" ht="16.5" hidden="1" customHeight="1">
      <c r="A152" s="369"/>
      <c r="B152" s="389"/>
      <c r="C152" s="366"/>
      <c r="D152" s="366"/>
      <c r="E152" s="366"/>
      <c r="F152" s="366"/>
      <c r="G152" s="366"/>
      <c r="H152" s="366"/>
      <c r="I152" s="366"/>
      <c r="J152" s="366"/>
      <c r="K152" s="366"/>
      <c r="L152" s="368"/>
      <c r="M152" s="368"/>
      <c r="N152" s="368"/>
      <c r="O152" s="368"/>
      <c r="P152" s="368"/>
      <c r="Q152" s="368"/>
      <c r="R152" s="368"/>
      <c r="S152" s="368"/>
      <c r="T152" s="368"/>
      <c r="U152" s="368"/>
      <c r="V152" s="368"/>
      <c r="W152" s="368"/>
      <c r="X152" s="368"/>
      <c r="Y152" s="370"/>
      <c r="Z152" s="371"/>
      <c r="AA152" s="369"/>
      <c r="AB152" s="434"/>
      <c r="AC152" s="440"/>
      <c r="AD152" s="34"/>
    </row>
    <row r="153" spans="1:30" s="35" customFormat="1" ht="14.25" hidden="1" customHeight="1">
      <c r="A153" s="10"/>
      <c r="B153" s="327"/>
      <c r="C153" s="329"/>
      <c r="D153" s="329"/>
      <c r="E153" s="331"/>
      <c r="F153" s="331"/>
      <c r="G153" s="334"/>
      <c r="H153" s="331"/>
      <c r="I153" s="331"/>
      <c r="J153" s="155"/>
      <c r="K153" s="155"/>
      <c r="L153" s="155" t="e">
        <f>SUM(L93+#REF!)</f>
        <v>#REF!</v>
      </c>
      <c r="M153" s="155" t="e">
        <f>SUM(M93+#REF!)</f>
        <v>#REF!</v>
      </c>
      <c r="N153" s="155" t="e">
        <f>SUM(N93+#REF!)</f>
        <v>#REF!</v>
      </c>
      <c r="O153" s="155" t="e">
        <f>SUM(O93+#REF!)</f>
        <v>#REF!</v>
      </c>
      <c r="P153" s="155" t="e">
        <f>SUM(P93+#REF!)</f>
        <v>#REF!</v>
      </c>
      <c r="Q153" s="155" t="e">
        <f>SUM(Q93+#REF!)</f>
        <v>#REF!</v>
      </c>
      <c r="R153" s="155" t="e">
        <f>SUM(R93+#REF!)</f>
        <v>#REF!</v>
      </c>
      <c r="S153" s="155" t="e">
        <f>SUM(S93+#REF!)</f>
        <v>#REF!</v>
      </c>
      <c r="T153" s="155" t="e">
        <f>SUM(T93+#REF!)</f>
        <v>#REF!</v>
      </c>
      <c r="U153" s="155" t="e">
        <f>SUM(U93+#REF!)</f>
        <v>#REF!</v>
      </c>
      <c r="V153" s="155" t="e">
        <f>SUM(V93+#REF!)</f>
        <v>#REF!</v>
      </c>
      <c r="W153" s="155" t="e">
        <f>SUM(W93+#REF!)</f>
        <v>#REF!</v>
      </c>
      <c r="X153" s="155" t="e">
        <f>SUM(X93+#REF!)</f>
        <v>#REF!</v>
      </c>
      <c r="Y153" s="158"/>
      <c r="Z153" s="155" t="e">
        <f>SUM(Z93+#REF!)</f>
        <v>#REF!</v>
      </c>
      <c r="AA153" s="157"/>
      <c r="AB153" s="337"/>
      <c r="AC153" s="159"/>
      <c r="AD153" s="34"/>
    </row>
    <row r="154" spans="1:30" s="166" customFormat="1" ht="15.75" hidden="1" customHeight="1">
      <c r="A154" s="160">
        <v>20</v>
      </c>
      <c r="B154" s="161"/>
      <c r="C154" s="162"/>
      <c r="D154" s="162"/>
      <c r="E154" s="163"/>
      <c r="F154" s="163"/>
      <c r="G154" s="162"/>
      <c r="H154" s="163"/>
      <c r="I154" s="163"/>
      <c r="J154" s="160"/>
      <c r="K154" s="160"/>
      <c r="L154" s="160">
        <f t="shared" ref="L154:X154" si="10">SUM(K138:K153)</f>
        <v>0</v>
      </c>
      <c r="M154" s="160" t="e">
        <f t="shared" si="10"/>
        <v>#REF!</v>
      </c>
      <c r="N154" s="160" t="e">
        <f t="shared" si="10"/>
        <v>#REF!</v>
      </c>
      <c r="O154" s="160" t="e">
        <f t="shared" si="10"/>
        <v>#REF!</v>
      </c>
      <c r="P154" s="160" t="e">
        <f t="shared" si="10"/>
        <v>#REF!</v>
      </c>
      <c r="Q154" s="160" t="e">
        <f t="shared" si="10"/>
        <v>#REF!</v>
      </c>
      <c r="R154" s="160" t="e">
        <f t="shared" si="10"/>
        <v>#REF!</v>
      </c>
      <c r="S154" s="160" t="e">
        <f t="shared" si="10"/>
        <v>#REF!</v>
      </c>
      <c r="T154" s="160" t="e">
        <f t="shared" si="10"/>
        <v>#REF!</v>
      </c>
      <c r="U154" s="160" t="e">
        <f t="shared" si="10"/>
        <v>#REF!</v>
      </c>
      <c r="V154" s="160" t="e">
        <f t="shared" si="10"/>
        <v>#REF!</v>
      </c>
      <c r="W154" s="160" t="e">
        <f t="shared" si="10"/>
        <v>#REF!</v>
      </c>
      <c r="X154" s="160" t="e">
        <f t="shared" si="10"/>
        <v>#REF!</v>
      </c>
      <c r="Y154" s="160"/>
      <c r="Z154" s="160">
        <f>SUM(Y138:Y153)</f>
        <v>173800</v>
      </c>
      <c r="AA154" s="164"/>
      <c r="AB154" s="160"/>
      <c r="AC154" s="165"/>
      <c r="AD154" s="165"/>
    </row>
    <row r="155" spans="1:30" ht="33" hidden="1" customHeight="1"/>
    <row r="156" spans="1:30" s="375" customFormat="1" ht="31.5" customHeight="1">
      <c r="A156" s="374"/>
      <c r="B156" s="374"/>
      <c r="C156" s="374"/>
      <c r="D156" s="374"/>
      <c r="E156" s="374"/>
      <c r="F156" s="374"/>
      <c r="G156" s="374"/>
      <c r="H156" s="374"/>
      <c r="I156" s="374"/>
      <c r="J156" s="374"/>
      <c r="K156" s="374"/>
      <c r="L156" s="376">
        <f>SUBTOTAL(9,L7:L155)</f>
        <v>10</v>
      </c>
      <c r="M156" s="376">
        <f t="shared" ref="M156:X156" si="11">SUBTOTAL(9,M7:M155)</f>
        <v>0</v>
      </c>
      <c r="N156" s="376">
        <f t="shared" si="11"/>
        <v>3</v>
      </c>
      <c r="O156" s="376">
        <f t="shared" si="11"/>
        <v>0</v>
      </c>
      <c r="P156" s="376">
        <f t="shared" si="11"/>
        <v>0</v>
      </c>
      <c r="Q156" s="376">
        <f t="shared" si="11"/>
        <v>0</v>
      </c>
      <c r="R156" s="376">
        <f t="shared" si="11"/>
        <v>4</v>
      </c>
      <c r="S156" s="376">
        <f t="shared" si="11"/>
        <v>0</v>
      </c>
      <c r="T156" s="376">
        <f t="shared" si="11"/>
        <v>0</v>
      </c>
      <c r="U156" s="376">
        <f t="shared" si="11"/>
        <v>1</v>
      </c>
      <c r="V156" s="376">
        <f t="shared" si="11"/>
        <v>0</v>
      </c>
      <c r="W156" s="376">
        <f t="shared" si="11"/>
        <v>2</v>
      </c>
      <c r="X156" s="376">
        <f t="shared" si="11"/>
        <v>0</v>
      </c>
      <c r="Y156" s="374"/>
      <c r="Z156" s="374"/>
      <c r="AA156" s="374"/>
      <c r="AB156" s="374"/>
    </row>
  </sheetData>
  <autoFilter ref="A6:AC155">
    <filterColumn colId="1">
      <filters>
        <filter val="Безопасные методы и приемы выполнения работ под напряжением на токоведущих частях электроустановки"/>
      </filters>
    </filterColumn>
    <sortState ref="A7:AC149">
      <sortCondition ref="D6:D152"/>
    </sortState>
  </autoFilter>
  <mergeCells count="1">
    <mergeCell ref="A2:G4"/>
  </mergeCells>
  <phoneticPr fontId="30" type="noConversion"/>
  <dataValidations count="3">
    <dataValidation type="list" allowBlank="1" showInputMessage="1" showErrorMessage="1" sqref="B138:B147 B149:B153 C119 J119 C100 C110:C112 C91:C93 J100 C89 B123:B127 C95:C96 C129:C130 B75 C115:C116 J85:J90 J109:J116 C49:C50 J104:J105 J36 C102:C108 J129">
      <formula1>#REF!</formula1>
    </dataValidation>
    <dataValidation type="list" showInputMessage="1" showErrorMessage="1" sqref="B119 B129:B130 B60 B93 B100 B89 B102:B116 B95:B96">
      <formula1>#REF!</formula1>
    </dataValidation>
    <dataValidation type="list" allowBlank="1" showInputMessage="1" showErrorMessage="1" sqref="F6">
      <formula1>$F$2:$F$152</formula1>
    </dataValidation>
  </dataValidations>
  <pageMargins left="0.7" right="0.7" top="0.75" bottom="0.75" header="0.3" footer="0.3"/>
  <pageSetup paperSize="9"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topLeftCell="A29" workbookViewId="0">
      <selection activeCell="B13" sqref="B13:B35"/>
    </sheetView>
  </sheetViews>
  <sheetFormatPr defaultRowHeight="12.75"/>
  <cols>
    <col min="2" max="2" width="43" customWidth="1"/>
  </cols>
  <sheetData>
    <row r="1" spans="1:31">
      <c r="B1" t="s">
        <v>238</v>
      </c>
    </row>
    <row r="2" spans="1:31" s="4" customFormat="1" ht="87.75" customHeight="1">
      <c r="A2" s="26">
        <v>1</v>
      </c>
      <c r="B2" s="24" t="s">
        <v>52</v>
      </c>
      <c r="C2" s="19">
        <v>24</v>
      </c>
      <c r="D2" s="19" t="s">
        <v>37</v>
      </c>
      <c r="E2" s="19" t="s">
        <v>176</v>
      </c>
      <c r="F2" s="19" t="s">
        <v>177</v>
      </c>
      <c r="G2" s="19"/>
      <c r="H2" s="113" t="s">
        <v>178</v>
      </c>
      <c r="I2" s="19" t="s">
        <v>179</v>
      </c>
      <c r="J2" s="19" t="s">
        <v>31</v>
      </c>
      <c r="K2" s="19" t="s">
        <v>24</v>
      </c>
      <c r="L2" s="20">
        <f t="shared" ref="L2:L33" si="0">SUM(M2:X2)</f>
        <v>13</v>
      </c>
      <c r="M2" s="29"/>
      <c r="N2" s="29"/>
      <c r="O2" s="29"/>
      <c r="P2" s="29"/>
      <c r="Q2" s="29"/>
      <c r="R2" s="19"/>
      <c r="S2" s="19"/>
      <c r="T2" s="19">
        <v>13</v>
      </c>
      <c r="U2" s="19"/>
      <c r="V2" s="19"/>
      <c r="W2" s="19"/>
      <c r="X2" s="19"/>
      <c r="Y2" s="19">
        <v>2000</v>
      </c>
      <c r="Z2" s="20">
        <f t="shared" ref="Z2:Z35" si="1">L2*Y2</f>
        <v>26000</v>
      </c>
      <c r="AA2" s="26"/>
      <c r="AB2" s="19"/>
      <c r="AC2" s="129"/>
      <c r="AD2" s="99"/>
      <c r="AE2" s="99"/>
    </row>
    <row r="3" spans="1:31" s="4" customFormat="1" ht="65.25" customHeight="1">
      <c r="A3" s="26">
        <v>1</v>
      </c>
      <c r="B3" s="24" t="s">
        <v>52</v>
      </c>
      <c r="C3" s="19">
        <v>24</v>
      </c>
      <c r="D3" s="19" t="s">
        <v>37</v>
      </c>
      <c r="E3" s="19" t="s">
        <v>180</v>
      </c>
      <c r="F3" s="19" t="s">
        <v>181</v>
      </c>
      <c r="G3" s="19"/>
      <c r="H3" s="113" t="s">
        <v>182</v>
      </c>
      <c r="I3" s="19" t="s">
        <v>183</v>
      </c>
      <c r="J3" s="19" t="s">
        <v>31</v>
      </c>
      <c r="K3" s="19" t="s">
        <v>24</v>
      </c>
      <c r="L3" s="20">
        <f t="shared" si="0"/>
        <v>25</v>
      </c>
      <c r="M3" s="29"/>
      <c r="N3" s="29"/>
      <c r="O3" s="29"/>
      <c r="P3" s="29"/>
      <c r="Q3" s="29"/>
      <c r="R3" s="19"/>
      <c r="S3" s="19"/>
      <c r="T3" s="19"/>
      <c r="U3" s="19"/>
      <c r="V3" s="19">
        <v>25</v>
      </c>
      <c r="W3" s="19"/>
      <c r="X3" s="19"/>
      <c r="Y3" s="19">
        <v>2000</v>
      </c>
      <c r="Z3" s="20">
        <f t="shared" si="1"/>
        <v>50000</v>
      </c>
      <c r="AA3" s="26"/>
      <c r="AB3" s="19"/>
      <c r="AC3" s="129"/>
      <c r="AD3" s="28"/>
      <c r="AE3" s="28"/>
    </row>
    <row r="4" spans="1:31" s="4" customFormat="1" ht="81.75" customHeight="1">
      <c r="A4" s="26">
        <v>3</v>
      </c>
      <c r="B4" s="24" t="s">
        <v>56</v>
      </c>
      <c r="C4" s="19">
        <v>24</v>
      </c>
      <c r="D4" s="19" t="s">
        <v>37</v>
      </c>
      <c r="E4" s="21" t="s">
        <v>98</v>
      </c>
      <c r="F4" s="21" t="s">
        <v>99</v>
      </c>
      <c r="G4" s="30"/>
      <c r="H4" s="21" t="s">
        <v>96</v>
      </c>
      <c r="I4" s="21" t="s">
        <v>110</v>
      </c>
      <c r="J4" s="19" t="s">
        <v>31</v>
      </c>
      <c r="K4" s="19" t="s">
        <v>24</v>
      </c>
      <c r="L4" s="20">
        <f t="shared" si="0"/>
        <v>22</v>
      </c>
      <c r="M4" s="29"/>
      <c r="N4" s="29">
        <v>22</v>
      </c>
      <c r="O4" s="29"/>
      <c r="P4" s="29"/>
      <c r="Q4" s="29"/>
      <c r="R4" s="19"/>
      <c r="S4" s="19"/>
      <c r="T4" s="19"/>
      <c r="U4" s="19"/>
      <c r="V4" s="19"/>
      <c r="W4" s="19"/>
      <c r="X4" s="19"/>
      <c r="Y4" s="19">
        <v>2500</v>
      </c>
      <c r="Z4" s="20">
        <f t="shared" si="1"/>
        <v>55000</v>
      </c>
      <c r="AA4" s="19"/>
      <c r="AB4" s="19"/>
      <c r="AC4" s="129"/>
      <c r="AD4" s="28"/>
      <c r="AE4" s="28"/>
    </row>
    <row r="5" spans="1:31" s="4" customFormat="1" ht="79.5" customHeight="1">
      <c r="A5" s="26">
        <v>3</v>
      </c>
      <c r="B5" s="24" t="s">
        <v>56</v>
      </c>
      <c r="C5" s="19">
        <v>24</v>
      </c>
      <c r="D5" s="19" t="s">
        <v>37</v>
      </c>
      <c r="E5" s="21" t="s">
        <v>98</v>
      </c>
      <c r="F5" s="21" t="s">
        <v>99</v>
      </c>
      <c r="G5" s="30"/>
      <c r="H5" s="21" t="s">
        <v>96</v>
      </c>
      <c r="I5" s="21" t="s">
        <v>110</v>
      </c>
      <c r="J5" s="19" t="s">
        <v>31</v>
      </c>
      <c r="K5" s="19" t="s">
        <v>24</v>
      </c>
      <c r="L5" s="20">
        <f t="shared" si="0"/>
        <v>22</v>
      </c>
      <c r="M5" s="29"/>
      <c r="N5" s="29">
        <v>22</v>
      </c>
      <c r="O5" s="29"/>
      <c r="P5" s="29"/>
      <c r="Q5" s="29"/>
      <c r="R5" s="19"/>
      <c r="S5" s="19"/>
      <c r="T5" s="19"/>
      <c r="U5" s="19"/>
      <c r="V5" s="19"/>
      <c r="W5" s="19"/>
      <c r="X5" s="19"/>
      <c r="Y5" s="19">
        <v>2500</v>
      </c>
      <c r="Z5" s="20">
        <f t="shared" si="1"/>
        <v>55000</v>
      </c>
      <c r="AA5" s="19"/>
      <c r="AB5" s="19"/>
      <c r="AC5" s="129"/>
      <c r="AD5" s="28"/>
      <c r="AE5" s="28"/>
    </row>
    <row r="6" spans="1:31" s="4" customFormat="1" ht="64.5" customHeight="1">
      <c r="A6" s="26">
        <v>4</v>
      </c>
      <c r="B6" s="24" t="s">
        <v>56</v>
      </c>
      <c r="C6" s="19">
        <v>24</v>
      </c>
      <c r="D6" s="19" t="s">
        <v>37</v>
      </c>
      <c r="E6" s="21" t="s">
        <v>94</v>
      </c>
      <c r="F6" s="21" t="s">
        <v>95</v>
      </c>
      <c r="G6" s="30"/>
      <c r="H6" s="21" t="s">
        <v>96</v>
      </c>
      <c r="I6" s="21" t="s">
        <v>110</v>
      </c>
      <c r="J6" s="19" t="s">
        <v>31</v>
      </c>
      <c r="K6" s="19" t="s">
        <v>24</v>
      </c>
      <c r="L6" s="20">
        <f t="shared" si="0"/>
        <v>13</v>
      </c>
      <c r="M6" s="29"/>
      <c r="N6" s="29"/>
      <c r="O6" s="29"/>
      <c r="P6" s="29"/>
      <c r="Q6" s="29"/>
      <c r="R6" s="19"/>
      <c r="S6" s="19"/>
      <c r="T6" s="19">
        <v>12</v>
      </c>
      <c r="U6" s="19"/>
      <c r="V6" s="19"/>
      <c r="W6" s="19">
        <v>1</v>
      </c>
      <c r="X6" s="19"/>
      <c r="Y6" s="19">
        <v>2500</v>
      </c>
      <c r="Z6" s="20">
        <f t="shared" si="1"/>
        <v>32500</v>
      </c>
      <c r="AA6" s="19"/>
      <c r="AB6" s="19"/>
      <c r="AC6" s="129"/>
      <c r="AD6" s="42"/>
      <c r="AE6" s="42"/>
    </row>
    <row r="7" spans="1:31" s="4" customFormat="1" ht="80.25" customHeight="1">
      <c r="A7" s="26">
        <v>5</v>
      </c>
      <c r="B7" s="24" t="s">
        <v>51</v>
      </c>
      <c r="C7" s="19">
        <v>24</v>
      </c>
      <c r="D7" s="19" t="s">
        <v>37</v>
      </c>
      <c r="E7" s="21" t="s">
        <v>72</v>
      </c>
      <c r="F7" s="21" t="s">
        <v>79</v>
      </c>
      <c r="G7" s="21"/>
      <c r="H7" s="27" t="s">
        <v>80</v>
      </c>
      <c r="I7" s="21" t="s">
        <v>81</v>
      </c>
      <c r="J7" s="19" t="s">
        <v>31</v>
      </c>
      <c r="K7" s="19" t="s">
        <v>24</v>
      </c>
      <c r="L7" s="20">
        <f t="shared" si="0"/>
        <v>12</v>
      </c>
      <c r="M7" s="29"/>
      <c r="N7" s="29"/>
      <c r="O7" s="29"/>
      <c r="P7" s="29"/>
      <c r="Q7" s="29"/>
      <c r="R7" s="19"/>
      <c r="S7" s="19"/>
      <c r="T7" s="19">
        <v>12</v>
      </c>
      <c r="U7" s="19"/>
      <c r="V7" s="19"/>
      <c r="W7" s="19"/>
      <c r="X7" s="19"/>
      <c r="Y7" s="19">
        <v>3000</v>
      </c>
      <c r="Z7" s="20">
        <f t="shared" si="1"/>
        <v>36000</v>
      </c>
      <c r="AA7" s="19"/>
      <c r="AB7" s="19"/>
      <c r="AC7" s="129"/>
      <c r="AD7" s="28"/>
      <c r="AE7" s="28"/>
    </row>
    <row r="8" spans="1:31" s="4" customFormat="1" ht="75.75" customHeight="1">
      <c r="A8" s="26">
        <v>7</v>
      </c>
      <c r="B8" s="24" t="s">
        <v>63</v>
      </c>
      <c r="C8" s="19">
        <v>24</v>
      </c>
      <c r="D8" s="19" t="s">
        <v>27</v>
      </c>
      <c r="E8" s="21" t="s">
        <v>108</v>
      </c>
      <c r="F8" s="21" t="s">
        <v>109</v>
      </c>
      <c r="G8" s="30"/>
      <c r="H8" s="21" t="s">
        <v>200</v>
      </c>
      <c r="I8" s="21" t="s">
        <v>201</v>
      </c>
      <c r="J8" s="19" t="s">
        <v>31</v>
      </c>
      <c r="K8" s="19" t="s">
        <v>199</v>
      </c>
      <c r="L8" s="20">
        <f t="shared" si="0"/>
        <v>4</v>
      </c>
      <c r="M8" s="29"/>
      <c r="N8" s="29"/>
      <c r="O8" s="29"/>
      <c r="P8" s="29"/>
      <c r="Q8" s="29"/>
      <c r="R8" s="19">
        <v>3</v>
      </c>
      <c r="S8" s="19"/>
      <c r="T8" s="19"/>
      <c r="U8" s="19">
        <v>1</v>
      </c>
      <c r="V8" s="19"/>
      <c r="W8" s="19"/>
      <c r="X8" s="19"/>
      <c r="Y8" s="19">
        <v>3500</v>
      </c>
      <c r="Z8" s="20">
        <f t="shared" si="1"/>
        <v>14000</v>
      </c>
      <c r="AA8" s="19"/>
      <c r="AB8" s="19"/>
      <c r="AC8" s="131"/>
      <c r="AD8" s="68"/>
      <c r="AE8" s="68"/>
    </row>
    <row r="9" spans="1:31" s="4" customFormat="1" ht="62.25" customHeight="1">
      <c r="A9" s="26">
        <v>8</v>
      </c>
      <c r="B9" s="24" t="s">
        <v>48</v>
      </c>
      <c r="C9" s="19">
        <v>24</v>
      </c>
      <c r="D9" s="19" t="s">
        <v>27</v>
      </c>
      <c r="E9" s="21" t="s">
        <v>108</v>
      </c>
      <c r="F9" s="21" t="s">
        <v>109</v>
      </c>
      <c r="G9" s="30"/>
      <c r="H9" s="21" t="s">
        <v>200</v>
      </c>
      <c r="I9" s="21" t="s">
        <v>201</v>
      </c>
      <c r="J9" s="19" t="s">
        <v>31</v>
      </c>
      <c r="K9" s="19" t="s">
        <v>199</v>
      </c>
      <c r="L9" s="20">
        <f t="shared" si="0"/>
        <v>11</v>
      </c>
      <c r="M9" s="29">
        <v>1</v>
      </c>
      <c r="N9" s="29"/>
      <c r="O9" s="29"/>
      <c r="P9" s="29"/>
      <c r="Q9" s="29"/>
      <c r="R9" s="19">
        <v>5</v>
      </c>
      <c r="S9" s="19"/>
      <c r="T9" s="19"/>
      <c r="U9" s="19"/>
      <c r="V9" s="19"/>
      <c r="W9" s="19">
        <v>5</v>
      </c>
      <c r="X9" s="19"/>
      <c r="Y9" s="19">
        <v>3500</v>
      </c>
      <c r="Z9" s="20">
        <f t="shared" si="1"/>
        <v>38500</v>
      </c>
      <c r="AA9" s="19"/>
      <c r="AB9" s="19"/>
      <c r="AC9" s="131"/>
      <c r="AD9" s="28"/>
      <c r="AE9" s="28"/>
    </row>
    <row r="10" spans="1:31" s="4" customFormat="1" ht="51.75" customHeight="1">
      <c r="A10" s="26">
        <v>10</v>
      </c>
      <c r="B10" s="24" t="s">
        <v>66</v>
      </c>
      <c r="C10" s="19">
        <v>16</v>
      </c>
      <c r="D10" s="19" t="s">
        <v>37</v>
      </c>
      <c r="E10" s="19" t="s">
        <v>194</v>
      </c>
      <c r="F10" s="19"/>
      <c r="G10" s="19"/>
      <c r="H10" s="113" t="s">
        <v>165</v>
      </c>
      <c r="I10" s="19" t="s">
        <v>195</v>
      </c>
      <c r="J10" s="19" t="s">
        <v>21</v>
      </c>
      <c r="K10" s="19" t="s">
        <v>65</v>
      </c>
      <c r="L10" s="20">
        <f t="shared" si="0"/>
        <v>5</v>
      </c>
      <c r="M10" s="29"/>
      <c r="N10" s="29"/>
      <c r="O10" s="29"/>
      <c r="P10" s="29"/>
      <c r="Q10" s="29"/>
      <c r="R10" s="19"/>
      <c r="S10" s="19"/>
      <c r="T10" s="19"/>
      <c r="U10" s="19"/>
      <c r="V10" s="19"/>
      <c r="W10" s="19">
        <v>5</v>
      </c>
      <c r="X10" s="19"/>
      <c r="Y10" s="19">
        <v>3500</v>
      </c>
      <c r="Z10" s="19">
        <f t="shared" si="1"/>
        <v>17500</v>
      </c>
      <c r="AA10" s="19"/>
      <c r="AB10" s="19"/>
      <c r="AC10" s="129"/>
      <c r="AD10" s="94"/>
      <c r="AE10" s="94"/>
    </row>
    <row r="11" spans="1:31" s="139" customFormat="1" ht="51.75" customHeight="1">
      <c r="A11" s="47">
        <v>11</v>
      </c>
      <c r="B11" s="48" t="s">
        <v>67</v>
      </c>
      <c r="C11" s="49">
        <v>24</v>
      </c>
      <c r="D11" s="49" t="s">
        <v>37</v>
      </c>
      <c r="E11" s="50"/>
      <c r="F11" s="50"/>
      <c r="G11" s="51"/>
      <c r="H11" s="50"/>
      <c r="I11" s="50" t="s">
        <v>206</v>
      </c>
      <c r="J11" s="49" t="s">
        <v>31</v>
      </c>
      <c r="K11" s="49" t="s">
        <v>24</v>
      </c>
      <c r="L11" s="52">
        <f t="shared" si="0"/>
        <v>0</v>
      </c>
      <c r="M11" s="96"/>
      <c r="N11" s="96"/>
      <c r="O11" s="96"/>
      <c r="P11" s="96"/>
      <c r="Q11" s="96"/>
      <c r="R11" s="49"/>
      <c r="S11" s="49"/>
      <c r="T11" s="49"/>
      <c r="U11" s="49"/>
      <c r="V11" s="49"/>
      <c r="W11" s="49"/>
      <c r="X11" s="49"/>
      <c r="Y11" s="49">
        <v>3000</v>
      </c>
      <c r="Z11" s="52">
        <f t="shared" si="1"/>
        <v>0</v>
      </c>
      <c r="AA11" s="49"/>
      <c r="AB11" s="49"/>
      <c r="AC11" s="140"/>
      <c r="AD11" s="60"/>
      <c r="AE11" s="60"/>
    </row>
    <row r="12" spans="1:31" s="139" customFormat="1" ht="78" customHeight="1">
      <c r="A12" s="26">
        <v>12</v>
      </c>
      <c r="B12" s="24" t="s">
        <v>44</v>
      </c>
      <c r="C12" s="19">
        <v>16</v>
      </c>
      <c r="D12" s="19" t="s">
        <v>22</v>
      </c>
      <c r="E12" s="19" t="s">
        <v>164</v>
      </c>
      <c r="F12" s="19"/>
      <c r="G12" s="19"/>
      <c r="H12" s="19" t="s">
        <v>165</v>
      </c>
      <c r="I12" s="19" t="s">
        <v>175</v>
      </c>
      <c r="J12" s="19" t="s">
        <v>21</v>
      </c>
      <c r="K12" s="19" t="s">
        <v>24</v>
      </c>
      <c r="L12" s="20">
        <f t="shared" si="0"/>
        <v>2</v>
      </c>
      <c r="M12" s="29"/>
      <c r="N12" s="29"/>
      <c r="O12" s="29"/>
      <c r="P12" s="29"/>
      <c r="Q12" s="29"/>
      <c r="R12" s="19"/>
      <c r="S12" s="19"/>
      <c r="T12" s="19"/>
      <c r="U12" s="19">
        <v>2</v>
      </c>
      <c r="V12" s="19"/>
      <c r="W12" s="19"/>
      <c r="X12" s="19"/>
      <c r="Y12" s="19">
        <v>3500</v>
      </c>
      <c r="Z12" s="20">
        <f t="shared" si="1"/>
        <v>7000</v>
      </c>
      <c r="AA12" s="32"/>
      <c r="AB12" s="21" t="s">
        <v>76</v>
      </c>
      <c r="AC12" s="131"/>
      <c r="AD12" s="99"/>
      <c r="AE12" s="99"/>
    </row>
    <row r="13" spans="1:31" s="25" customFormat="1" ht="55.5" customHeight="1">
      <c r="A13" s="69">
        <v>13</v>
      </c>
      <c r="B13" s="70" t="s">
        <v>33</v>
      </c>
      <c r="C13" s="71">
        <v>24</v>
      </c>
      <c r="D13" s="71" t="s">
        <v>27</v>
      </c>
      <c r="E13" s="72" t="s">
        <v>113</v>
      </c>
      <c r="F13" s="72" t="s">
        <v>114</v>
      </c>
      <c r="G13" s="73"/>
      <c r="H13" s="72" t="s">
        <v>115</v>
      </c>
      <c r="I13" s="72" t="s">
        <v>227</v>
      </c>
      <c r="J13" s="71" t="s">
        <v>31</v>
      </c>
      <c r="K13" s="71" t="s">
        <v>24</v>
      </c>
      <c r="L13" s="74">
        <f t="shared" si="0"/>
        <v>1</v>
      </c>
      <c r="M13" s="71"/>
      <c r="N13" s="71"/>
      <c r="O13" s="71"/>
      <c r="P13" s="71"/>
      <c r="Q13" s="71"/>
      <c r="R13" s="71"/>
      <c r="S13" s="71">
        <v>1</v>
      </c>
      <c r="T13" s="71"/>
      <c r="U13" s="71"/>
      <c r="V13" s="71"/>
      <c r="W13" s="71"/>
      <c r="X13" s="71"/>
      <c r="Y13" s="71">
        <v>3500</v>
      </c>
      <c r="Z13" s="74">
        <f t="shared" si="1"/>
        <v>3500</v>
      </c>
      <c r="AA13" s="69"/>
      <c r="AB13" s="71"/>
      <c r="AC13" s="75"/>
      <c r="AD13" s="4"/>
      <c r="AE13" s="4"/>
    </row>
    <row r="14" spans="1:31" s="28" customFormat="1" ht="69.75" customHeight="1">
      <c r="A14" s="54">
        <v>13</v>
      </c>
      <c r="B14" s="55" t="s">
        <v>33</v>
      </c>
      <c r="C14" s="56">
        <v>24</v>
      </c>
      <c r="D14" s="56" t="s">
        <v>27</v>
      </c>
      <c r="E14" s="57" t="s">
        <v>113</v>
      </c>
      <c r="F14" s="57" t="s">
        <v>114</v>
      </c>
      <c r="G14" s="95"/>
      <c r="H14" s="57" t="s">
        <v>115</v>
      </c>
      <c r="I14" s="57" t="s">
        <v>227</v>
      </c>
      <c r="J14" s="56" t="s">
        <v>31</v>
      </c>
      <c r="K14" s="56" t="s">
        <v>24</v>
      </c>
      <c r="L14" s="58">
        <f t="shared" si="0"/>
        <v>9</v>
      </c>
      <c r="M14" s="56"/>
      <c r="N14" s="56"/>
      <c r="O14" s="56"/>
      <c r="P14" s="56"/>
      <c r="Q14" s="56"/>
      <c r="R14" s="56"/>
      <c r="S14" s="56"/>
      <c r="T14" s="56">
        <v>9</v>
      </c>
      <c r="U14" s="56"/>
      <c r="V14" s="56"/>
      <c r="W14" s="56"/>
      <c r="X14" s="56"/>
      <c r="Y14" s="56">
        <v>3500</v>
      </c>
      <c r="Z14" s="58">
        <f t="shared" si="1"/>
        <v>31500</v>
      </c>
      <c r="AA14" s="54"/>
      <c r="AB14" s="56"/>
      <c r="AC14" s="59"/>
      <c r="AD14" s="25"/>
      <c r="AE14" s="25"/>
    </row>
    <row r="15" spans="1:31" s="28" customFormat="1" ht="69.75" customHeight="1">
      <c r="A15" s="87">
        <v>21</v>
      </c>
      <c r="B15" s="88" t="s">
        <v>33</v>
      </c>
      <c r="C15" s="89">
        <v>24</v>
      </c>
      <c r="D15" s="89" t="s">
        <v>27</v>
      </c>
      <c r="E15" s="90" t="s">
        <v>71</v>
      </c>
      <c r="F15" s="90" t="s">
        <v>78</v>
      </c>
      <c r="G15" s="90"/>
      <c r="H15" s="91" t="s">
        <v>73</v>
      </c>
      <c r="I15" s="90" t="s">
        <v>112</v>
      </c>
      <c r="J15" s="89" t="s">
        <v>31</v>
      </c>
      <c r="K15" s="89" t="s">
        <v>64</v>
      </c>
      <c r="L15" s="92">
        <f t="shared" si="0"/>
        <v>6</v>
      </c>
      <c r="M15" s="89"/>
      <c r="N15" s="89"/>
      <c r="O15" s="89"/>
      <c r="P15" s="89"/>
      <c r="Q15" s="89"/>
      <c r="R15" s="89"/>
      <c r="S15" s="89"/>
      <c r="T15" s="89"/>
      <c r="U15" s="89">
        <v>6</v>
      </c>
      <c r="V15" s="89"/>
      <c r="W15" s="89"/>
      <c r="X15" s="89"/>
      <c r="Y15" s="89">
        <v>3500</v>
      </c>
      <c r="Z15" s="92">
        <f t="shared" si="1"/>
        <v>21000</v>
      </c>
      <c r="AA15" s="87"/>
      <c r="AB15" s="89"/>
      <c r="AC15" s="93"/>
      <c r="AD15" s="84"/>
      <c r="AE15" s="84"/>
    </row>
    <row r="16" spans="1:31" s="53" customFormat="1" ht="72" customHeight="1">
      <c r="A16" s="54">
        <v>16</v>
      </c>
      <c r="B16" s="55" t="s">
        <v>33</v>
      </c>
      <c r="C16" s="56">
        <v>24</v>
      </c>
      <c r="D16" s="56" t="s">
        <v>27</v>
      </c>
      <c r="E16" s="56" t="s">
        <v>190</v>
      </c>
      <c r="F16" s="56" t="s">
        <v>191</v>
      </c>
      <c r="G16" s="56"/>
      <c r="H16" s="119" t="s">
        <v>192</v>
      </c>
      <c r="I16" s="56" t="s">
        <v>193</v>
      </c>
      <c r="J16" s="56" t="s">
        <v>31</v>
      </c>
      <c r="K16" s="56" t="s">
        <v>148</v>
      </c>
      <c r="L16" s="58">
        <f t="shared" si="0"/>
        <v>17</v>
      </c>
      <c r="M16" s="56"/>
      <c r="N16" s="56"/>
      <c r="O16" s="56">
        <v>17</v>
      </c>
      <c r="P16" s="56"/>
      <c r="Q16" s="56"/>
      <c r="R16" s="56"/>
      <c r="S16" s="56"/>
      <c r="T16" s="56"/>
      <c r="U16" s="56"/>
      <c r="V16" s="56"/>
      <c r="W16" s="56"/>
      <c r="X16" s="56"/>
      <c r="Y16" s="56">
        <v>3500</v>
      </c>
      <c r="Z16" s="58">
        <f t="shared" si="1"/>
        <v>59500</v>
      </c>
      <c r="AA16" s="54"/>
      <c r="AB16" s="56"/>
      <c r="AC16" s="59"/>
      <c r="AD16" s="68"/>
      <c r="AE16" s="68"/>
    </row>
    <row r="17" spans="1:31" s="28" customFormat="1" ht="53.25" customHeight="1">
      <c r="A17" s="26">
        <v>13</v>
      </c>
      <c r="B17" s="24" t="s">
        <v>33</v>
      </c>
      <c r="C17" s="19">
        <v>24</v>
      </c>
      <c r="D17" s="19" t="s">
        <v>27</v>
      </c>
      <c r="E17" s="21" t="s">
        <v>113</v>
      </c>
      <c r="F17" s="21" t="s">
        <v>114</v>
      </c>
      <c r="G17" s="30"/>
      <c r="H17" s="21" t="s">
        <v>150</v>
      </c>
      <c r="I17" s="21" t="s">
        <v>196</v>
      </c>
      <c r="J17" s="19" t="s">
        <v>31</v>
      </c>
      <c r="K17" s="19" t="s">
        <v>149</v>
      </c>
      <c r="L17" s="20">
        <f t="shared" si="0"/>
        <v>5</v>
      </c>
      <c r="M17" s="19">
        <v>5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>
        <v>3500</v>
      </c>
      <c r="Z17" s="20">
        <f t="shared" si="1"/>
        <v>17500</v>
      </c>
      <c r="AA17" s="26"/>
      <c r="AB17" s="19"/>
      <c r="AC17" s="32"/>
    </row>
    <row r="18" spans="1:31" s="53" customFormat="1" ht="41.25" customHeight="1">
      <c r="A18" s="77">
        <v>13</v>
      </c>
      <c r="B18" s="78" t="s">
        <v>33</v>
      </c>
      <c r="C18" s="79">
        <v>24</v>
      </c>
      <c r="D18" s="79" t="s">
        <v>27</v>
      </c>
      <c r="E18" s="80" t="s">
        <v>113</v>
      </c>
      <c r="F18" s="80" t="s">
        <v>114</v>
      </c>
      <c r="G18" s="81"/>
      <c r="H18" s="80" t="s">
        <v>147</v>
      </c>
      <c r="I18" s="80" t="s">
        <v>197</v>
      </c>
      <c r="J18" s="79" t="s">
        <v>31</v>
      </c>
      <c r="K18" s="79" t="s">
        <v>145</v>
      </c>
      <c r="L18" s="82">
        <f t="shared" si="0"/>
        <v>2</v>
      </c>
      <c r="M18" s="79"/>
      <c r="N18" s="79"/>
      <c r="O18" s="79"/>
      <c r="P18" s="79"/>
      <c r="Q18" s="79"/>
      <c r="R18" s="79"/>
      <c r="S18" s="79"/>
      <c r="T18" s="79"/>
      <c r="U18" s="79"/>
      <c r="V18" s="79">
        <v>2</v>
      </c>
      <c r="W18" s="79"/>
      <c r="X18" s="79"/>
      <c r="Y18" s="79">
        <v>3500</v>
      </c>
      <c r="Z18" s="82">
        <f t="shared" si="1"/>
        <v>7000</v>
      </c>
      <c r="AA18" s="77"/>
      <c r="AB18" s="79"/>
      <c r="AC18" s="83"/>
      <c r="AD18" s="99"/>
      <c r="AE18" s="99"/>
    </row>
    <row r="19" spans="1:31" s="31" customFormat="1" ht="38.25" customHeight="1">
      <c r="A19" s="61">
        <v>13</v>
      </c>
      <c r="B19" s="62" t="s">
        <v>33</v>
      </c>
      <c r="C19" s="63">
        <v>24</v>
      </c>
      <c r="D19" s="63" t="s">
        <v>27</v>
      </c>
      <c r="E19" s="64" t="s">
        <v>113</v>
      </c>
      <c r="F19" s="64" t="s">
        <v>114</v>
      </c>
      <c r="G19" s="65"/>
      <c r="H19" s="64" t="s">
        <v>119</v>
      </c>
      <c r="I19" s="64" t="s">
        <v>237</v>
      </c>
      <c r="J19" s="63" t="s">
        <v>31</v>
      </c>
      <c r="K19" s="63" t="s">
        <v>65</v>
      </c>
      <c r="L19" s="66">
        <f t="shared" si="0"/>
        <v>3</v>
      </c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>
        <v>3</v>
      </c>
      <c r="X19" s="63"/>
      <c r="Y19" s="63">
        <v>3500</v>
      </c>
      <c r="Z19" s="66">
        <f t="shared" si="1"/>
        <v>10500</v>
      </c>
      <c r="AA19" s="61"/>
      <c r="AB19" s="63"/>
      <c r="AC19" s="67"/>
      <c r="AD19" s="28"/>
      <c r="AE19" s="28"/>
    </row>
    <row r="20" spans="1:31" s="76" customFormat="1" ht="48.75" customHeight="1">
      <c r="A20" s="69">
        <v>14</v>
      </c>
      <c r="B20" s="70" t="s">
        <v>32</v>
      </c>
      <c r="C20" s="71">
        <v>24</v>
      </c>
      <c r="D20" s="71" t="s">
        <v>27</v>
      </c>
      <c r="E20" s="19" t="s">
        <v>229</v>
      </c>
      <c r="F20" s="19" t="s">
        <v>186</v>
      </c>
      <c r="G20" s="26"/>
      <c r="H20" s="19" t="s">
        <v>230</v>
      </c>
      <c r="I20" s="19" t="s">
        <v>231</v>
      </c>
      <c r="J20" s="71" t="s">
        <v>31</v>
      </c>
      <c r="K20" s="71" t="s">
        <v>24</v>
      </c>
      <c r="L20" s="74">
        <f t="shared" si="0"/>
        <v>11</v>
      </c>
      <c r="M20" s="71"/>
      <c r="N20" s="71">
        <v>8</v>
      </c>
      <c r="O20" s="71"/>
      <c r="P20" s="71"/>
      <c r="Q20" s="71">
        <v>3</v>
      </c>
      <c r="R20" s="71"/>
      <c r="S20" s="71"/>
      <c r="T20" s="71"/>
      <c r="U20" s="71"/>
      <c r="V20" s="71"/>
      <c r="W20" s="71"/>
      <c r="X20" s="71"/>
      <c r="Y20" s="71">
        <v>4000</v>
      </c>
      <c r="Z20" s="74">
        <f t="shared" si="1"/>
        <v>44000</v>
      </c>
      <c r="AA20" s="69"/>
      <c r="AB20" s="71"/>
      <c r="AC20" s="75"/>
      <c r="AD20" s="4"/>
      <c r="AE20" s="4"/>
    </row>
    <row r="21" spans="1:31" s="76" customFormat="1" ht="51" customHeight="1">
      <c r="A21" s="132">
        <v>14</v>
      </c>
      <c r="B21" s="133" t="s">
        <v>32</v>
      </c>
      <c r="C21" s="134">
        <v>24</v>
      </c>
      <c r="D21" s="134" t="s">
        <v>27</v>
      </c>
      <c r="E21" s="135" t="s">
        <v>113</v>
      </c>
      <c r="F21" s="135" t="s">
        <v>114</v>
      </c>
      <c r="G21" s="136"/>
      <c r="H21" s="135" t="s">
        <v>115</v>
      </c>
      <c r="I21" s="135" t="s">
        <v>116</v>
      </c>
      <c r="J21" s="134" t="s">
        <v>31</v>
      </c>
      <c r="K21" s="134" t="s">
        <v>24</v>
      </c>
      <c r="L21" s="137">
        <f t="shared" si="0"/>
        <v>8</v>
      </c>
      <c r="M21" s="134"/>
      <c r="N21" s="134">
        <v>8</v>
      </c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>
        <v>4000</v>
      </c>
      <c r="Z21" s="137">
        <f t="shared" si="1"/>
        <v>32000</v>
      </c>
      <c r="AA21" s="132"/>
      <c r="AB21" s="134"/>
      <c r="AC21" s="141"/>
      <c r="AD21" s="139"/>
      <c r="AE21" s="139"/>
    </row>
    <row r="22" spans="1:31" s="76" customFormat="1" ht="50.25" customHeight="1">
      <c r="A22" s="26">
        <v>14</v>
      </c>
      <c r="B22" s="24" t="s">
        <v>32</v>
      </c>
      <c r="C22" s="19">
        <v>24</v>
      </c>
      <c r="D22" s="19" t="s">
        <v>27</v>
      </c>
      <c r="E22" s="19" t="s">
        <v>176</v>
      </c>
      <c r="F22" s="19" t="s">
        <v>177</v>
      </c>
      <c r="G22" s="26"/>
      <c r="H22" s="19" t="s">
        <v>178</v>
      </c>
      <c r="I22" s="19" t="s">
        <v>228</v>
      </c>
      <c r="J22" s="19" t="s">
        <v>31</v>
      </c>
      <c r="K22" s="19" t="s">
        <v>24</v>
      </c>
      <c r="L22" s="20">
        <f t="shared" si="0"/>
        <v>27</v>
      </c>
      <c r="M22" s="19"/>
      <c r="N22" s="19"/>
      <c r="O22" s="19"/>
      <c r="P22" s="19"/>
      <c r="Q22" s="19"/>
      <c r="R22" s="19"/>
      <c r="S22" s="19"/>
      <c r="T22" s="19">
        <v>27</v>
      </c>
      <c r="U22" s="19"/>
      <c r="V22" s="19"/>
      <c r="W22" s="19"/>
      <c r="X22" s="19"/>
      <c r="Y22" s="19">
        <v>4000</v>
      </c>
      <c r="Z22" s="20">
        <f t="shared" si="1"/>
        <v>108000</v>
      </c>
      <c r="AA22" s="26"/>
      <c r="AB22" s="19"/>
      <c r="AC22" s="32"/>
      <c r="AD22" s="28"/>
      <c r="AE22" s="28"/>
    </row>
    <row r="23" spans="1:31" s="28" customFormat="1" ht="51" customHeight="1">
      <c r="A23" s="87">
        <v>22</v>
      </c>
      <c r="B23" s="88" t="s">
        <v>32</v>
      </c>
      <c r="C23" s="89">
        <v>24</v>
      </c>
      <c r="D23" s="89" t="s">
        <v>27</v>
      </c>
      <c r="E23" s="90" t="s">
        <v>71</v>
      </c>
      <c r="F23" s="90" t="s">
        <v>78</v>
      </c>
      <c r="G23" s="90"/>
      <c r="H23" s="91" t="s">
        <v>73</v>
      </c>
      <c r="I23" s="90" t="s">
        <v>112</v>
      </c>
      <c r="J23" s="89" t="s">
        <v>31</v>
      </c>
      <c r="K23" s="89" t="s">
        <v>64</v>
      </c>
      <c r="L23" s="92">
        <f t="shared" si="0"/>
        <v>23</v>
      </c>
      <c r="M23" s="89"/>
      <c r="N23" s="89"/>
      <c r="O23" s="89"/>
      <c r="P23" s="89"/>
      <c r="Q23" s="89"/>
      <c r="R23" s="89"/>
      <c r="S23" s="89"/>
      <c r="T23" s="89"/>
      <c r="U23" s="89">
        <v>23</v>
      </c>
      <c r="V23" s="89"/>
      <c r="W23" s="89"/>
      <c r="X23" s="89"/>
      <c r="Y23" s="89">
        <v>4000</v>
      </c>
      <c r="Z23" s="92">
        <f t="shared" si="1"/>
        <v>92000</v>
      </c>
      <c r="AA23" s="87"/>
      <c r="AB23" s="89"/>
      <c r="AC23" s="93"/>
      <c r="AD23" s="84"/>
      <c r="AE23" s="84"/>
    </row>
    <row r="24" spans="1:31" s="28" customFormat="1" ht="50.25" customHeight="1">
      <c r="A24" s="26">
        <v>14</v>
      </c>
      <c r="B24" s="24" t="s">
        <v>32</v>
      </c>
      <c r="C24" s="19">
        <v>24</v>
      </c>
      <c r="D24" s="19" t="s">
        <v>27</v>
      </c>
      <c r="E24" s="21" t="s">
        <v>113</v>
      </c>
      <c r="F24" s="21" t="s">
        <v>114</v>
      </c>
      <c r="G24" s="30"/>
      <c r="H24" s="21" t="s">
        <v>150</v>
      </c>
      <c r="I24" s="21" t="s">
        <v>196</v>
      </c>
      <c r="J24" s="19" t="s">
        <v>31</v>
      </c>
      <c r="K24" s="19" t="s">
        <v>149</v>
      </c>
      <c r="L24" s="20">
        <f t="shared" si="0"/>
        <v>10</v>
      </c>
      <c r="M24" s="19">
        <v>10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>
        <v>4000</v>
      </c>
      <c r="Z24" s="20">
        <f t="shared" si="1"/>
        <v>40000</v>
      </c>
      <c r="AA24" s="26"/>
      <c r="AB24" s="19"/>
      <c r="AC24" s="32"/>
    </row>
    <row r="25" spans="1:31" s="60" customFormat="1" ht="48.75" customHeight="1">
      <c r="A25" s="77">
        <v>17</v>
      </c>
      <c r="B25" s="85" t="s">
        <v>32</v>
      </c>
      <c r="C25" s="86">
        <v>24</v>
      </c>
      <c r="D25" s="86" t="s">
        <v>27</v>
      </c>
      <c r="E25" s="80" t="s">
        <v>91</v>
      </c>
      <c r="F25" s="80" t="s">
        <v>92</v>
      </c>
      <c r="G25" s="80"/>
      <c r="H25" s="80" t="s">
        <v>147</v>
      </c>
      <c r="I25" s="80" t="s">
        <v>197</v>
      </c>
      <c r="J25" s="79" t="s">
        <v>31</v>
      </c>
      <c r="K25" s="79" t="s">
        <v>145</v>
      </c>
      <c r="L25" s="82">
        <f t="shared" si="0"/>
        <v>16</v>
      </c>
      <c r="M25" s="79"/>
      <c r="N25" s="79"/>
      <c r="O25" s="79"/>
      <c r="P25" s="79"/>
      <c r="Q25" s="79"/>
      <c r="R25" s="79"/>
      <c r="S25" s="79"/>
      <c r="T25" s="79"/>
      <c r="U25" s="79"/>
      <c r="V25" s="79">
        <v>16</v>
      </c>
      <c r="W25" s="79"/>
      <c r="X25" s="79"/>
      <c r="Y25" s="79">
        <v>4000</v>
      </c>
      <c r="Z25" s="82">
        <f t="shared" si="1"/>
        <v>64000</v>
      </c>
      <c r="AA25" s="77"/>
      <c r="AB25" s="79"/>
      <c r="AC25" s="83"/>
      <c r="AD25" s="99"/>
      <c r="AE25" s="99"/>
    </row>
    <row r="26" spans="1:31" s="76" customFormat="1" ht="51" customHeight="1">
      <c r="A26" s="61">
        <v>24</v>
      </c>
      <c r="B26" s="62" t="s">
        <v>32</v>
      </c>
      <c r="C26" s="63">
        <v>24</v>
      </c>
      <c r="D26" s="63" t="s">
        <v>27</v>
      </c>
      <c r="E26" s="64" t="s">
        <v>117</v>
      </c>
      <c r="F26" s="64" t="s">
        <v>118</v>
      </c>
      <c r="G26" s="65"/>
      <c r="H26" s="64" t="s">
        <v>119</v>
      </c>
      <c r="I26" s="64" t="s">
        <v>237</v>
      </c>
      <c r="J26" s="63" t="s">
        <v>31</v>
      </c>
      <c r="K26" s="63" t="s">
        <v>65</v>
      </c>
      <c r="L26" s="66">
        <f t="shared" si="0"/>
        <v>9</v>
      </c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>
        <v>9</v>
      </c>
      <c r="X26" s="63"/>
      <c r="Y26" s="63">
        <v>4000</v>
      </c>
      <c r="Z26" s="66">
        <f t="shared" si="1"/>
        <v>36000</v>
      </c>
      <c r="AA26" s="61"/>
      <c r="AB26" s="63"/>
      <c r="AC26" s="67"/>
      <c r="AD26" s="109"/>
      <c r="AE26" s="109"/>
    </row>
    <row r="27" spans="1:31" s="60" customFormat="1" ht="48.75" customHeight="1">
      <c r="A27" s="114">
        <v>17</v>
      </c>
      <c r="B27" s="120" t="s">
        <v>32</v>
      </c>
      <c r="C27" s="121">
        <v>24</v>
      </c>
      <c r="D27" s="121" t="s">
        <v>27</v>
      </c>
      <c r="E27" s="116" t="s">
        <v>213</v>
      </c>
      <c r="F27" s="116" t="s">
        <v>214</v>
      </c>
      <c r="G27" s="116"/>
      <c r="H27" s="122" t="s">
        <v>215</v>
      </c>
      <c r="I27" s="116" t="s">
        <v>216</v>
      </c>
      <c r="J27" s="121" t="s">
        <v>31</v>
      </c>
      <c r="K27" s="123" t="s">
        <v>199</v>
      </c>
      <c r="L27" s="117">
        <f t="shared" si="0"/>
        <v>0</v>
      </c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>
        <v>4000</v>
      </c>
      <c r="Z27" s="117">
        <f t="shared" si="1"/>
        <v>0</v>
      </c>
      <c r="AA27" s="114"/>
      <c r="AB27" s="116"/>
      <c r="AC27" s="124"/>
      <c r="AD27" s="28"/>
      <c r="AE27" s="28"/>
    </row>
    <row r="28" spans="1:31" s="118" customFormat="1" ht="81" customHeight="1">
      <c r="A28" s="69">
        <v>18</v>
      </c>
      <c r="B28" s="70" t="s">
        <v>57</v>
      </c>
      <c r="C28" s="71">
        <v>24</v>
      </c>
      <c r="D28" s="71" t="s">
        <v>28</v>
      </c>
      <c r="E28" s="19" t="s">
        <v>229</v>
      </c>
      <c r="F28" s="19" t="s">
        <v>186</v>
      </c>
      <c r="G28" s="26"/>
      <c r="H28" s="19" t="s">
        <v>230</v>
      </c>
      <c r="I28" s="19" t="s">
        <v>231</v>
      </c>
      <c r="J28" s="71" t="s">
        <v>31</v>
      </c>
      <c r="K28" s="126" t="s">
        <v>24</v>
      </c>
      <c r="L28" s="74">
        <f t="shared" si="0"/>
        <v>10</v>
      </c>
      <c r="M28" s="71"/>
      <c r="N28" s="71">
        <v>8</v>
      </c>
      <c r="O28" s="71"/>
      <c r="P28" s="71"/>
      <c r="Q28" s="71">
        <v>2</v>
      </c>
      <c r="R28" s="71"/>
      <c r="S28" s="71"/>
      <c r="T28" s="71"/>
      <c r="U28" s="71"/>
      <c r="V28" s="71"/>
      <c r="W28" s="71"/>
      <c r="X28" s="71"/>
      <c r="Y28" s="71">
        <v>4000</v>
      </c>
      <c r="Z28" s="74">
        <f t="shared" si="1"/>
        <v>40000</v>
      </c>
      <c r="AA28" s="69"/>
      <c r="AB28" s="71"/>
      <c r="AC28" s="75"/>
      <c r="AD28" s="4"/>
      <c r="AE28" s="4"/>
    </row>
    <row r="29" spans="1:31" s="118" customFormat="1" ht="50.25" customHeight="1">
      <c r="A29" s="132">
        <v>18</v>
      </c>
      <c r="B29" s="133" t="s">
        <v>57</v>
      </c>
      <c r="C29" s="134">
        <v>24</v>
      </c>
      <c r="D29" s="134" t="s">
        <v>28</v>
      </c>
      <c r="E29" s="135" t="s">
        <v>91</v>
      </c>
      <c r="F29" s="135" t="s">
        <v>92</v>
      </c>
      <c r="G29" s="135"/>
      <c r="H29" s="135" t="s">
        <v>115</v>
      </c>
      <c r="I29" s="135" t="s">
        <v>116</v>
      </c>
      <c r="J29" s="134" t="s">
        <v>31</v>
      </c>
      <c r="K29" s="138" t="s">
        <v>24</v>
      </c>
      <c r="L29" s="137">
        <f t="shared" si="0"/>
        <v>9</v>
      </c>
      <c r="M29" s="134"/>
      <c r="N29" s="134">
        <v>9</v>
      </c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>
        <v>4000</v>
      </c>
      <c r="Z29" s="137">
        <f t="shared" si="1"/>
        <v>36000</v>
      </c>
      <c r="AA29" s="132"/>
      <c r="AB29" s="134"/>
      <c r="AC29" s="141"/>
      <c r="AD29" s="139"/>
      <c r="AE29" s="139"/>
    </row>
    <row r="30" spans="1:31" s="84" customFormat="1" ht="48.75" customHeight="1">
      <c r="A30" s="26">
        <v>18</v>
      </c>
      <c r="B30" s="24" t="s">
        <v>57</v>
      </c>
      <c r="C30" s="19">
        <v>24</v>
      </c>
      <c r="D30" s="19" t="s">
        <v>28</v>
      </c>
      <c r="E30" s="19" t="s">
        <v>176</v>
      </c>
      <c r="F30" s="19" t="s">
        <v>177</v>
      </c>
      <c r="G30" s="26"/>
      <c r="H30" s="19" t="s">
        <v>178</v>
      </c>
      <c r="I30" s="19" t="s">
        <v>228</v>
      </c>
      <c r="J30" s="19" t="s">
        <v>31</v>
      </c>
      <c r="K30" s="19" t="s">
        <v>24</v>
      </c>
      <c r="L30" s="20">
        <f t="shared" si="0"/>
        <v>4</v>
      </c>
      <c r="M30" s="19"/>
      <c r="N30" s="19"/>
      <c r="O30" s="19"/>
      <c r="P30" s="19"/>
      <c r="Q30" s="19"/>
      <c r="R30" s="19"/>
      <c r="S30" s="19"/>
      <c r="T30" s="19">
        <v>4</v>
      </c>
      <c r="U30" s="19"/>
      <c r="V30" s="19"/>
      <c r="W30" s="19"/>
      <c r="X30" s="19"/>
      <c r="Y30" s="19">
        <v>4000</v>
      </c>
      <c r="Z30" s="20">
        <f t="shared" si="1"/>
        <v>16000</v>
      </c>
      <c r="AA30" s="26"/>
      <c r="AB30" s="19"/>
      <c r="AC30" s="32"/>
      <c r="AD30" s="28"/>
      <c r="AE30" s="28"/>
    </row>
    <row r="31" spans="1:31" s="84" customFormat="1" ht="51" customHeight="1">
      <c r="A31" s="87">
        <v>23</v>
      </c>
      <c r="B31" s="88" t="s">
        <v>57</v>
      </c>
      <c r="C31" s="89">
        <v>24</v>
      </c>
      <c r="D31" s="89" t="s">
        <v>28</v>
      </c>
      <c r="E31" s="90" t="s">
        <v>71</v>
      </c>
      <c r="F31" s="90" t="s">
        <v>78</v>
      </c>
      <c r="G31" s="90"/>
      <c r="H31" s="91" t="s">
        <v>73</v>
      </c>
      <c r="I31" s="90" t="s">
        <v>112</v>
      </c>
      <c r="J31" s="89" t="s">
        <v>31</v>
      </c>
      <c r="K31" s="89" t="s">
        <v>64</v>
      </c>
      <c r="L31" s="92">
        <f t="shared" si="0"/>
        <v>4</v>
      </c>
      <c r="M31" s="89"/>
      <c r="N31" s="89"/>
      <c r="O31" s="89"/>
      <c r="P31" s="89"/>
      <c r="Q31" s="89"/>
      <c r="R31" s="89"/>
      <c r="S31" s="89"/>
      <c r="T31" s="89"/>
      <c r="U31" s="89">
        <v>4</v>
      </c>
      <c r="V31" s="89"/>
      <c r="W31" s="89"/>
      <c r="X31" s="89"/>
      <c r="Y31" s="89">
        <v>4000</v>
      </c>
      <c r="Z31" s="92">
        <f t="shared" si="1"/>
        <v>16000</v>
      </c>
      <c r="AA31" s="87"/>
      <c r="AB31" s="89"/>
      <c r="AC31" s="93"/>
    </row>
    <row r="32" spans="1:31" s="84" customFormat="1" ht="50.25" customHeight="1">
      <c r="A32" s="26">
        <v>18</v>
      </c>
      <c r="B32" s="24" t="s">
        <v>57</v>
      </c>
      <c r="C32" s="19">
        <v>24</v>
      </c>
      <c r="D32" s="19" t="s">
        <v>28</v>
      </c>
      <c r="E32" s="21" t="s">
        <v>91</v>
      </c>
      <c r="F32" s="21" t="s">
        <v>92</v>
      </c>
      <c r="G32" s="21"/>
      <c r="H32" s="21" t="s">
        <v>150</v>
      </c>
      <c r="I32" s="21" t="s">
        <v>196</v>
      </c>
      <c r="J32" s="19" t="s">
        <v>31</v>
      </c>
      <c r="K32" s="19" t="s">
        <v>149</v>
      </c>
      <c r="L32" s="20">
        <f t="shared" si="0"/>
        <v>1</v>
      </c>
      <c r="M32" s="19">
        <v>1</v>
      </c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>
        <v>4000</v>
      </c>
      <c r="Z32" s="20">
        <f t="shared" si="1"/>
        <v>4000</v>
      </c>
      <c r="AA32" s="26"/>
      <c r="AB32" s="19"/>
      <c r="AC32" s="32"/>
      <c r="AD32" s="99"/>
      <c r="AE32" s="99"/>
    </row>
    <row r="33" spans="1:31" s="94" customFormat="1" ht="51.75" customHeight="1">
      <c r="A33" s="77">
        <v>18</v>
      </c>
      <c r="B33" s="78" t="s">
        <v>57</v>
      </c>
      <c r="C33" s="79">
        <v>24</v>
      </c>
      <c r="D33" s="79" t="s">
        <v>28</v>
      </c>
      <c r="E33" s="80" t="s">
        <v>91</v>
      </c>
      <c r="F33" s="80" t="s">
        <v>92</v>
      </c>
      <c r="G33" s="80"/>
      <c r="H33" s="80" t="s">
        <v>147</v>
      </c>
      <c r="I33" s="80" t="s">
        <v>197</v>
      </c>
      <c r="J33" s="79" t="s">
        <v>31</v>
      </c>
      <c r="K33" s="79" t="s">
        <v>145</v>
      </c>
      <c r="L33" s="82">
        <f t="shared" si="0"/>
        <v>1</v>
      </c>
      <c r="M33" s="79"/>
      <c r="N33" s="79"/>
      <c r="O33" s="79"/>
      <c r="P33" s="79"/>
      <c r="Q33" s="79"/>
      <c r="R33" s="79"/>
      <c r="S33" s="79"/>
      <c r="T33" s="79"/>
      <c r="U33" s="79"/>
      <c r="V33" s="79">
        <v>1</v>
      </c>
      <c r="W33" s="79"/>
      <c r="X33" s="79"/>
      <c r="Y33" s="79">
        <v>4000</v>
      </c>
      <c r="Z33" s="82">
        <f t="shared" si="1"/>
        <v>4000</v>
      </c>
      <c r="AA33" s="77"/>
      <c r="AB33" s="79"/>
      <c r="AC33" s="83"/>
      <c r="AD33" s="99"/>
      <c r="AE33" s="99"/>
    </row>
    <row r="34" spans="1:31" s="94" customFormat="1" ht="65.25" customHeight="1">
      <c r="A34" s="61">
        <v>25</v>
      </c>
      <c r="B34" s="62" t="s">
        <v>57</v>
      </c>
      <c r="C34" s="63">
        <v>24</v>
      </c>
      <c r="D34" s="63" t="s">
        <v>28</v>
      </c>
      <c r="E34" s="64" t="s">
        <v>117</v>
      </c>
      <c r="F34" s="64" t="s">
        <v>118</v>
      </c>
      <c r="G34" s="65"/>
      <c r="H34" s="64" t="s">
        <v>119</v>
      </c>
      <c r="I34" s="64" t="s">
        <v>237</v>
      </c>
      <c r="J34" s="63" t="s">
        <v>31</v>
      </c>
      <c r="K34" s="63" t="s">
        <v>65</v>
      </c>
      <c r="L34" s="66">
        <f t="shared" ref="L34:L58" si="2">SUM(M34:X34)</f>
        <v>4</v>
      </c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>
        <v>4</v>
      </c>
      <c r="X34" s="63"/>
      <c r="Y34" s="63">
        <v>4000</v>
      </c>
      <c r="Z34" s="66">
        <f t="shared" si="1"/>
        <v>16000</v>
      </c>
      <c r="AA34" s="61"/>
      <c r="AB34" s="63"/>
      <c r="AC34" s="67"/>
      <c r="AD34" s="28"/>
      <c r="AE34" s="28"/>
    </row>
    <row r="35" spans="1:31" s="94" customFormat="1" ht="63" customHeight="1">
      <c r="A35" s="114">
        <v>18</v>
      </c>
      <c r="B35" s="115" t="s">
        <v>57</v>
      </c>
      <c r="C35" s="116">
        <v>24</v>
      </c>
      <c r="D35" s="116" t="s">
        <v>28</v>
      </c>
      <c r="E35" s="116" t="s">
        <v>213</v>
      </c>
      <c r="F35" s="116" t="s">
        <v>214</v>
      </c>
      <c r="G35" s="116"/>
      <c r="H35" s="122" t="s">
        <v>215</v>
      </c>
      <c r="I35" s="116" t="s">
        <v>216</v>
      </c>
      <c r="J35" s="116" t="s">
        <v>31</v>
      </c>
      <c r="K35" s="116" t="s">
        <v>199</v>
      </c>
      <c r="L35" s="117">
        <f t="shared" si="2"/>
        <v>1</v>
      </c>
      <c r="M35" s="116"/>
      <c r="N35" s="116"/>
      <c r="O35" s="116"/>
      <c r="P35" s="116"/>
      <c r="Q35" s="116"/>
      <c r="R35" s="116">
        <v>1</v>
      </c>
      <c r="S35" s="116"/>
      <c r="T35" s="116"/>
      <c r="U35" s="116"/>
      <c r="V35" s="116"/>
      <c r="W35" s="116"/>
      <c r="X35" s="116"/>
      <c r="Y35" s="116">
        <v>4000</v>
      </c>
      <c r="Z35" s="117">
        <f t="shared" si="1"/>
        <v>4000</v>
      </c>
      <c r="AA35" s="114"/>
      <c r="AB35" s="116"/>
      <c r="AC35" s="124"/>
      <c r="AD35" s="28"/>
      <c r="AE35" s="28"/>
    </row>
    <row r="36" spans="1:31" s="68" customFormat="1" ht="69" customHeight="1">
      <c r="A36" s="26">
        <v>26</v>
      </c>
      <c r="B36" s="24" t="s">
        <v>68</v>
      </c>
      <c r="C36" s="19">
        <v>24</v>
      </c>
      <c r="D36" s="19" t="s">
        <v>22</v>
      </c>
      <c r="E36" s="21" t="s">
        <v>72</v>
      </c>
      <c r="F36" s="21" t="s">
        <v>82</v>
      </c>
      <c r="G36" s="30"/>
      <c r="H36" s="21" t="s">
        <v>80</v>
      </c>
      <c r="I36" s="21"/>
      <c r="J36" s="19" t="s">
        <v>69</v>
      </c>
      <c r="K36" s="19" t="s">
        <v>24</v>
      </c>
      <c r="L36" s="20">
        <f t="shared" si="2"/>
        <v>1</v>
      </c>
      <c r="M36" s="19"/>
      <c r="N36" s="19"/>
      <c r="O36" s="19"/>
      <c r="P36" s="19"/>
      <c r="Q36" s="19"/>
      <c r="R36" s="19"/>
      <c r="S36" s="19"/>
      <c r="T36" s="19">
        <v>1</v>
      </c>
      <c r="U36" s="19"/>
      <c r="V36" s="19"/>
      <c r="W36" s="19"/>
      <c r="X36" s="19"/>
      <c r="Y36" s="19">
        <v>4000</v>
      </c>
      <c r="Z36" s="19">
        <v>0</v>
      </c>
      <c r="AA36" s="19"/>
      <c r="AB36" s="19"/>
      <c r="AC36" s="26"/>
      <c r="AD36" s="18"/>
      <c r="AE36" s="18"/>
    </row>
    <row r="37" spans="1:31" s="68" customFormat="1" ht="72" customHeight="1">
      <c r="A37" s="26">
        <v>27</v>
      </c>
      <c r="B37" s="24" t="s">
        <v>45</v>
      </c>
      <c r="C37" s="19">
        <v>24</v>
      </c>
      <c r="D37" s="19" t="s">
        <v>22</v>
      </c>
      <c r="E37" s="19" t="s">
        <v>185</v>
      </c>
      <c r="F37" s="19" t="s">
        <v>186</v>
      </c>
      <c r="G37" s="19"/>
      <c r="H37" s="113" t="s">
        <v>187</v>
      </c>
      <c r="I37" s="19" t="s">
        <v>184</v>
      </c>
      <c r="J37" s="19" t="s">
        <v>31</v>
      </c>
      <c r="K37" s="19" t="s">
        <v>155</v>
      </c>
      <c r="L37" s="20">
        <f t="shared" si="2"/>
        <v>25</v>
      </c>
      <c r="M37" s="19"/>
      <c r="N37" s="19"/>
      <c r="O37" s="19"/>
      <c r="P37" s="19"/>
      <c r="Q37" s="19"/>
      <c r="R37" s="19">
        <v>19</v>
      </c>
      <c r="S37" s="19"/>
      <c r="T37" s="19"/>
      <c r="U37" s="19">
        <v>1</v>
      </c>
      <c r="V37" s="19"/>
      <c r="W37" s="19">
        <v>5</v>
      </c>
      <c r="X37" s="19"/>
      <c r="Y37" s="19">
        <v>5000</v>
      </c>
      <c r="Z37" s="20">
        <f t="shared" ref="Z37:Z66" si="3">L37*Y37</f>
        <v>125000</v>
      </c>
      <c r="AA37" s="26"/>
      <c r="AB37" s="19"/>
      <c r="AC37" s="26"/>
      <c r="AD37" s="76"/>
      <c r="AE37" s="76"/>
    </row>
    <row r="38" spans="1:31" s="68" customFormat="1" ht="66.75" customHeight="1">
      <c r="A38" s="26">
        <v>28</v>
      </c>
      <c r="B38" s="24" t="s">
        <v>43</v>
      </c>
      <c r="C38" s="19">
        <v>72</v>
      </c>
      <c r="D38" s="19" t="s">
        <v>22</v>
      </c>
      <c r="E38" s="19" t="s">
        <v>143</v>
      </c>
      <c r="F38" s="113" t="s">
        <v>211</v>
      </c>
      <c r="G38" s="26"/>
      <c r="H38" s="19" t="s">
        <v>212</v>
      </c>
      <c r="I38" s="19" t="s">
        <v>210</v>
      </c>
      <c r="J38" s="19" t="s">
        <v>31</v>
      </c>
      <c r="K38" s="19" t="s">
        <v>24</v>
      </c>
      <c r="L38" s="20">
        <f t="shared" si="2"/>
        <v>5</v>
      </c>
      <c r="M38" s="19"/>
      <c r="N38" s="19"/>
      <c r="O38" s="19"/>
      <c r="P38" s="19"/>
      <c r="Q38" s="19"/>
      <c r="R38" s="19"/>
      <c r="S38" s="19"/>
      <c r="T38" s="19"/>
      <c r="U38" s="19">
        <v>2</v>
      </c>
      <c r="V38" s="19"/>
      <c r="W38" s="19">
        <v>3</v>
      </c>
      <c r="X38" s="19"/>
      <c r="Y38" s="19">
        <v>3500</v>
      </c>
      <c r="Z38" s="20">
        <f t="shared" si="3"/>
        <v>17500</v>
      </c>
      <c r="AA38" s="19"/>
      <c r="AB38" s="19"/>
      <c r="AC38" s="26"/>
      <c r="AD38" s="53"/>
      <c r="AE38" s="53"/>
    </row>
    <row r="39" spans="1:31" s="28" customFormat="1" ht="48.75" customHeight="1">
      <c r="A39" s="26">
        <v>30</v>
      </c>
      <c r="B39" s="24" t="s">
        <v>36</v>
      </c>
      <c r="C39" s="19">
        <v>40</v>
      </c>
      <c r="D39" s="19" t="s">
        <v>37</v>
      </c>
      <c r="E39" s="19" t="s">
        <v>222</v>
      </c>
      <c r="F39" s="19" t="s">
        <v>223</v>
      </c>
      <c r="G39" s="26"/>
      <c r="H39" s="19" t="s">
        <v>224</v>
      </c>
      <c r="I39" s="19" t="s">
        <v>225</v>
      </c>
      <c r="J39" s="19" t="s">
        <v>21</v>
      </c>
      <c r="K39" s="19" t="s">
        <v>24</v>
      </c>
      <c r="L39" s="20">
        <f t="shared" si="2"/>
        <v>15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>
        <v>15</v>
      </c>
      <c r="X39" s="19"/>
      <c r="Y39" s="19">
        <v>6000</v>
      </c>
      <c r="Z39" s="20">
        <f t="shared" si="3"/>
        <v>90000</v>
      </c>
      <c r="AA39" s="19"/>
      <c r="AB39" s="19"/>
      <c r="AC39" s="26"/>
      <c r="AD39" s="4"/>
      <c r="AE39" s="4"/>
    </row>
    <row r="40" spans="1:31" s="28" customFormat="1" ht="39.75" customHeight="1">
      <c r="A40" s="26">
        <v>30</v>
      </c>
      <c r="B40" s="24" t="s">
        <v>36</v>
      </c>
      <c r="C40" s="19">
        <v>40</v>
      </c>
      <c r="D40" s="19" t="s">
        <v>37</v>
      </c>
      <c r="E40" s="19" t="s">
        <v>233</v>
      </c>
      <c r="F40" s="19" t="s">
        <v>234</v>
      </c>
      <c r="G40" s="26"/>
      <c r="H40" s="19" t="s">
        <v>235</v>
      </c>
      <c r="I40" s="19" t="s">
        <v>232</v>
      </c>
      <c r="J40" s="19" t="s">
        <v>21</v>
      </c>
      <c r="K40" s="19" t="s">
        <v>24</v>
      </c>
      <c r="L40" s="20">
        <f t="shared" si="2"/>
        <v>20</v>
      </c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>
        <v>20</v>
      </c>
      <c r="X40" s="19"/>
      <c r="Y40" s="19">
        <v>6000</v>
      </c>
      <c r="Z40" s="20">
        <f t="shared" si="3"/>
        <v>120000</v>
      </c>
      <c r="AA40" s="19"/>
      <c r="AB40" s="19"/>
      <c r="AC40" s="26"/>
      <c r="AD40" s="4"/>
      <c r="AE40" s="4"/>
    </row>
    <row r="41" spans="1:31" s="28" customFormat="1" ht="117" customHeight="1">
      <c r="A41" s="26">
        <v>29</v>
      </c>
      <c r="B41" s="24" t="s">
        <v>36</v>
      </c>
      <c r="C41" s="19">
        <v>40</v>
      </c>
      <c r="D41" s="19" t="s">
        <v>37</v>
      </c>
      <c r="E41" s="19" t="s">
        <v>219</v>
      </c>
      <c r="F41" s="19" t="s">
        <v>221</v>
      </c>
      <c r="G41" s="26"/>
      <c r="H41" s="19" t="s">
        <v>220</v>
      </c>
      <c r="I41" s="19" t="s">
        <v>226</v>
      </c>
      <c r="J41" s="19" t="s">
        <v>21</v>
      </c>
      <c r="K41" s="19" t="s">
        <v>24</v>
      </c>
      <c r="L41" s="20">
        <f t="shared" si="2"/>
        <v>17</v>
      </c>
      <c r="M41" s="19"/>
      <c r="N41" s="19"/>
      <c r="O41" s="19"/>
      <c r="P41" s="19"/>
      <c r="Q41" s="19">
        <v>2</v>
      </c>
      <c r="R41" s="19">
        <v>8</v>
      </c>
      <c r="S41" s="19"/>
      <c r="T41" s="19">
        <v>7</v>
      </c>
      <c r="U41" s="19"/>
      <c r="V41" s="19"/>
      <c r="W41" s="19"/>
      <c r="X41" s="19"/>
      <c r="Y41" s="19">
        <v>6000</v>
      </c>
      <c r="Z41" s="20">
        <f t="shared" si="3"/>
        <v>102000</v>
      </c>
      <c r="AA41" s="19"/>
      <c r="AB41" s="19"/>
      <c r="AC41" s="26"/>
      <c r="AD41" s="4"/>
      <c r="AE41" s="4"/>
    </row>
    <row r="42" spans="1:31" s="28" customFormat="1" ht="67.5" customHeight="1">
      <c r="A42" s="26">
        <v>31</v>
      </c>
      <c r="B42" s="24" t="s">
        <v>46</v>
      </c>
      <c r="C42" s="19">
        <v>24</v>
      </c>
      <c r="D42" s="19" t="s">
        <v>22</v>
      </c>
      <c r="E42" s="19" t="s">
        <v>166</v>
      </c>
      <c r="F42" s="19" t="s">
        <v>167</v>
      </c>
      <c r="G42" s="19"/>
      <c r="H42" s="113" t="s">
        <v>168</v>
      </c>
      <c r="I42" s="125" t="s">
        <v>169</v>
      </c>
      <c r="J42" s="19" t="s">
        <v>21</v>
      </c>
      <c r="K42" s="19" t="s">
        <v>24</v>
      </c>
      <c r="L42" s="20">
        <f t="shared" si="2"/>
        <v>12</v>
      </c>
      <c r="M42" s="19"/>
      <c r="N42" s="19"/>
      <c r="O42" s="19"/>
      <c r="P42" s="19"/>
      <c r="Q42" s="19"/>
      <c r="R42" s="19">
        <v>2</v>
      </c>
      <c r="S42" s="19"/>
      <c r="T42" s="19">
        <v>5</v>
      </c>
      <c r="U42" s="19">
        <v>2</v>
      </c>
      <c r="V42" s="19"/>
      <c r="W42" s="19">
        <v>3</v>
      </c>
      <c r="X42" s="19"/>
      <c r="Y42" s="19">
        <v>5000</v>
      </c>
      <c r="Z42" s="20">
        <f t="shared" si="3"/>
        <v>60000</v>
      </c>
      <c r="AA42" s="26"/>
      <c r="AB42" s="19"/>
      <c r="AC42" s="33"/>
      <c r="AD42" s="76"/>
      <c r="AE42" s="76"/>
    </row>
    <row r="43" spans="1:31" s="28" customFormat="1" ht="67.5" customHeight="1">
      <c r="A43" s="26">
        <v>33</v>
      </c>
      <c r="B43" s="24" t="s">
        <v>39</v>
      </c>
      <c r="C43" s="19">
        <v>16</v>
      </c>
      <c r="D43" s="19" t="s">
        <v>27</v>
      </c>
      <c r="E43" s="19" t="s">
        <v>202</v>
      </c>
      <c r="F43" s="19" t="s">
        <v>203</v>
      </c>
      <c r="G43" s="19"/>
      <c r="H43" s="113" t="s">
        <v>204</v>
      </c>
      <c r="I43" s="19" t="s">
        <v>205</v>
      </c>
      <c r="J43" s="19" t="s">
        <v>31</v>
      </c>
      <c r="K43" s="19" t="s">
        <v>24</v>
      </c>
      <c r="L43" s="20">
        <f t="shared" si="2"/>
        <v>7</v>
      </c>
      <c r="M43" s="19"/>
      <c r="N43" s="19"/>
      <c r="O43" s="19"/>
      <c r="P43" s="19"/>
      <c r="Q43" s="19">
        <v>3</v>
      </c>
      <c r="R43" s="19"/>
      <c r="S43" s="19"/>
      <c r="T43" s="19">
        <v>1</v>
      </c>
      <c r="U43" s="19"/>
      <c r="V43" s="19"/>
      <c r="W43" s="19">
        <v>3</v>
      </c>
      <c r="X43" s="19"/>
      <c r="Y43" s="19">
        <v>2000</v>
      </c>
      <c r="Z43" s="20">
        <f t="shared" si="3"/>
        <v>14000</v>
      </c>
      <c r="AA43" s="32"/>
      <c r="AB43" s="19"/>
      <c r="AC43" s="26"/>
      <c r="AD43" s="60"/>
      <c r="AE43" s="60"/>
    </row>
    <row r="44" spans="1:31" s="28" customFormat="1" ht="67.5" customHeight="1">
      <c r="A44" s="103">
        <v>34</v>
      </c>
      <c r="B44" s="104" t="s">
        <v>50</v>
      </c>
      <c r="C44" s="105">
        <v>24</v>
      </c>
      <c r="D44" s="105" t="s">
        <v>37</v>
      </c>
      <c r="E44" s="106" t="s">
        <v>91</v>
      </c>
      <c r="F44" s="106" t="s">
        <v>92</v>
      </c>
      <c r="G44" s="107"/>
      <c r="H44" s="106" t="s">
        <v>93</v>
      </c>
      <c r="I44" s="106" t="s">
        <v>97</v>
      </c>
      <c r="J44" s="105" t="s">
        <v>31</v>
      </c>
      <c r="K44" s="105" t="s">
        <v>24</v>
      </c>
      <c r="L44" s="108">
        <f t="shared" si="2"/>
        <v>0</v>
      </c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>
        <v>2000</v>
      </c>
      <c r="Z44" s="108">
        <f t="shared" si="3"/>
        <v>0</v>
      </c>
      <c r="AA44" s="105"/>
      <c r="AB44" s="106"/>
      <c r="AC44" s="103"/>
    </row>
    <row r="45" spans="1:31" s="28" customFormat="1" ht="40.5" customHeight="1">
      <c r="A45" s="46">
        <v>36</v>
      </c>
      <c r="B45" s="36" t="s">
        <v>151</v>
      </c>
      <c r="C45" s="7">
        <v>40</v>
      </c>
      <c r="D45" s="7" t="s">
        <v>37</v>
      </c>
      <c r="E45" s="101" t="s">
        <v>152</v>
      </c>
      <c r="F45" s="102" t="s">
        <v>153</v>
      </c>
      <c r="G45" s="102"/>
      <c r="H45" s="22" t="s">
        <v>154</v>
      </c>
      <c r="I45" s="142" t="s">
        <v>208</v>
      </c>
      <c r="J45" s="7" t="s">
        <v>31</v>
      </c>
      <c r="K45" s="14" t="s">
        <v>155</v>
      </c>
      <c r="L45" s="20">
        <f t="shared" si="2"/>
        <v>21</v>
      </c>
      <c r="M45" s="97"/>
      <c r="N45" s="97">
        <v>21</v>
      </c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>
        <v>8400</v>
      </c>
      <c r="Z45" s="20">
        <f t="shared" si="3"/>
        <v>176400</v>
      </c>
      <c r="AA45" s="7"/>
      <c r="AB45" s="98"/>
      <c r="AC45" s="130"/>
    </row>
    <row r="46" spans="1:31" s="28" customFormat="1" ht="65.25" customHeight="1">
      <c r="A46" s="46">
        <v>36</v>
      </c>
      <c r="B46" s="36" t="s">
        <v>151</v>
      </c>
      <c r="C46" s="7">
        <v>40</v>
      </c>
      <c r="D46" s="7" t="s">
        <v>37</v>
      </c>
      <c r="E46" s="101" t="s">
        <v>152</v>
      </c>
      <c r="F46" s="102" t="s">
        <v>153</v>
      </c>
      <c r="G46" s="102"/>
      <c r="H46" s="22" t="s">
        <v>154</v>
      </c>
      <c r="I46" s="22" t="s">
        <v>208</v>
      </c>
      <c r="J46" s="7" t="s">
        <v>31</v>
      </c>
      <c r="K46" s="14" t="s">
        <v>155</v>
      </c>
      <c r="L46" s="20">
        <f t="shared" si="2"/>
        <v>22</v>
      </c>
      <c r="M46" s="97"/>
      <c r="N46" s="97">
        <v>22</v>
      </c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>
        <v>8400</v>
      </c>
      <c r="Z46" s="20">
        <f t="shared" si="3"/>
        <v>184800</v>
      </c>
      <c r="AA46" s="7"/>
      <c r="AB46" s="98"/>
      <c r="AC46" s="130"/>
    </row>
    <row r="47" spans="1:31" s="100" customFormat="1" ht="49.5" customHeight="1">
      <c r="A47" s="46">
        <v>36</v>
      </c>
      <c r="B47" s="36" t="s">
        <v>151</v>
      </c>
      <c r="C47" s="7">
        <v>40</v>
      </c>
      <c r="D47" s="7" t="s">
        <v>37</v>
      </c>
      <c r="E47" s="101" t="s">
        <v>152</v>
      </c>
      <c r="F47" s="102" t="s">
        <v>153</v>
      </c>
      <c r="G47" s="102"/>
      <c r="H47" s="22" t="s">
        <v>154</v>
      </c>
      <c r="I47" s="22" t="s">
        <v>208</v>
      </c>
      <c r="J47" s="7" t="s">
        <v>31</v>
      </c>
      <c r="K47" s="14" t="s">
        <v>155</v>
      </c>
      <c r="L47" s="20">
        <f t="shared" si="2"/>
        <v>22</v>
      </c>
      <c r="M47" s="97"/>
      <c r="N47" s="97">
        <v>22</v>
      </c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>
        <v>8400</v>
      </c>
      <c r="Z47" s="20">
        <f t="shared" si="3"/>
        <v>184800</v>
      </c>
      <c r="AA47" s="7"/>
      <c r="AB47" s="98"/>
      <c r="AC47" s="99"/>
      <c r="AD47" s="28"/>
      <c r="AE47" s="28"/>
    </row>
    <row r="48" spans="1:31" s="100" customFormat="1" ht="50.25" customHeight="1">
      <c r="A48" s="46">
        <v>36</v>
      </c>
      <c r="B48" s="36" t="s">
        <v>151</v>
      </c>
      <c r="C48" s="7">
        <v>40</v>
      </c>
      <c r="D48" s="7" t="s">
        <v>37</v>
      </c>
      <c r="E48" s="101" t="s">
        <v>152</v>
      </c>
      <c r="F48" s="102" t="s">
        <v>153</v>
      </c>
      <c r="G48" s="102"/>
      <c r="H48" s="22" t="s">
        <v>154</v>
      </c>
      <c r="I48" s="22" t="s">
        <v>208</v>
      </c>
      <c r="J48" s="7" t="s">
        <v>31</v>
      </c>
      <c r="K48" s="14" t="s">
        <v>155</v>
      </c>
      <c r="L48" s="20">
        <f t="shared" si="2"/>
        <v>22</v>
      </c>
      <c r="M48" s="97"/>
      <c r="N48" s="97">
        <v>22</v>
      </c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>
        <v>8400</v>
      </c>
      <c r="Z48" s="20">
        <f t="shared" si="3"/>
        <v>184800</v>
      </c>
      <c r="AA48" s="7"/>
      <c r="AB48" s="98"/>
      <c r="AC48" s="99"/>
      <c r="AD48" s="28"/>
      <c r="AE48" s="28"/>
    </row>
    <row r="49" spans="1:31" s="100" customFormat="1" ht="47.25" customHeight="1">
      <c r="A49" s="46">
        <v>36</v>
      </c>
      <c r="B49" s="36" t="s">
        <v>151</v>
      </c>
      <c r="C49" s="7">
        <v>40</v>
      </c>
      <c r="D49" s="7" t="s">
        <v>37</v>
      </c>
      <c r="E49" s="101" t="s">
        <v>152</v>
      </c>
      <c r="F49" s="102" t="s">
        <v>153</v>
      </c>
      <c r="G49" s="102"/>
      <c r="H49" s="22" t="s">
        <v>154</v>
      </c>
      <c r="I49" s="22" t="s">
        <v>209</v>
      </c>
      <c r="J49" s="7" t="s">
        <v>31</v>
      </c>
      <c r="K49" s="14" t="s">
        <v>155</v>
      </c>
      <c r="L49" s="20">
        <f t="shared" si="2"/>
        <v>19</v>
      </c>
      <c r="M49" s="97"/>
      <c r="N49" s="97"/>
      <c r="O49" s="97"/>
      <c r="P49" s="97"/>
      <c r="Q49" s="97"/>
      <c r="R49" s="97"/>
      <c r="S49" s="97"/>
      <c r="T49" s="97"/>
      <c r="U49" s="97">
        <v>2</v>
      </c>
      <c r="V49" s="97">
        <v>17</v>
      </c>
      <c r="W49" s="97"/>
      <c r="X49" s="97"/>
      <c r="Y49" s="97">
        <v>8400</v>
      </c>
      <c r="Z49" s="20">
        <f t="shared" si="3"/>
        <v>159600</v>
      </c>
      <c r="AA49" s="7"/>
      <c r="AB49" s="98"/>
      <c r="AC49" s="99"/>
      <c r="AD49" s="28"/>
      <c r="AE49" s="28"/>
    </row>
    <row r="50" spans="1:31" s="100" customFormat="1" ht="49.5" customHeight="1">
      <c r="A50" s="26">
        <v>37</v>
      </c>
      <c r="B50" s="24" t="s">
        <v>47</v>
      </c>
      <c r="C50" s="19">
        <v>16</v>
      </c>
      <c r="D50" s="19" t="s">
        <v>22</v>
      </c>
      <c r="E50" s="113" t="s">
        <v>170</v>
      </c>
      <c r="F50" s="19"/>
      <c r="G50" s="26"/>
      <c r="H50" s="19" t="s">
        <v>171</v>
      </c>
      <c r="I50" s="19" t="s">
        <v>172</v>
      </c>
      <c r="J50" s="19" t="s">
        <v>21</v>
      </c>
      <c r="K50" s="19" t="s">
        <v>24</v>
      </c>
      <c r="L50" s="20">
        <f t="shared" si="2"/>
        <v>11</v>
      </c>
      <c r="M50" s="19"/>
      <c r="N50" s="19"/>
      <c r="O50" s="19"/>
      <c r="P50" s="19"/>
      <c r="Q50" s="19">
        <v>1</v>
      </c>
      <c r="R50" s="19"/>
      <c r="S50" s="19"/>
      <c r="T50" s="19">
        <v>1</v>
      </c>
      <c r="U50" s="19">
        <v>1</v>
      </c>
      <c r="V50" s="19"/>
      <c r="W50" s="19">
        <v>8</v>
      </c>
      <c r="X50" s="19"/>
      <c r="Y50" s="19">
        <v>4500</v>
      </c>
      <c r="Z50" s="20">
        <f t="shared" si="3"/>
        <v>49500</v>
      </c>
      <c r="AA50" s="26"/>
      <c r="AB50" s="19"/>
      <c r="AC50" s="129"/>
      <c r="AD50" s="53"/>
      <c r="AE50" s="53"/>
    </row>
    <row r="51" spans="1:31" s="100" customFormat="1" ht="46.5" customHeight="1">
      <c r="A51" s="26">
        <v>40</v>
      </c>
      <c r="B51" s="24" t="s">
        <v>53</v>
      </c>
      <c r="C51" s="19">
        <v>24</v>
      </c>
      <c r="D51" s="19" t="s">
        <v>37</v>
      </c>
      <c r="E51" s="21" t="s">
        <v>105</v>
      </c>
      <c r="F51" s="21" t="s">
        <v>106</v>
      </c>
      <c r="G51" s="21"/>
      <c r="H51" s="27" t="s">
        <v>107</v>
      </c>
      <c r="I51" s="21" t="s">
        <v>198</v>
      </c>
      <c r="J51" s="19" t="s">
        <v>31</v>
      </c>
      <c r="K51" s="19" t="s">
        <v>65</v>
      </c>
      <c r="L51" s="20">
        <f t="shared" si="2"/>
        <v>24</v>
      </c>
      <c r="M51" s="19"/>
      <c r="N51" s="19">
        <v>20</v>
      </c>
      <c r="O51" s="19"/>
      <c r="P51" s="19"/>
      <c r="Q51" s="19"/>
      <c r="R51" s="19"/>
      <c r="S51" s="19"/>
      <c r="T51" s="19"/>
      <c r="U51" s="19"/>
      <c r="V51" s="19"/>
      <c r="W51" s="19">
        <v>4</v>
      </c>
      <c r="X51" s="19"/>
      <c r="Y51" s="19">
        <v>3000</v>
      </c>
      <c r="Z51" s="20">
        <f t="shared" si="3"/>
        <v>72000</v>
      </c>
      <c r="AA51" s="26"/>
      <c r="AB51" s="19"/>
      <c r="AC51" s="129"/>
      <c r="AD51" s="68"/>
      <c r="AE51" s="68"/>
    </row>
    <row r="52" spans="1:31" s="109" customFormat="1" ht="49.5" customHeight="1">
      <c r="A52" s="26">
        <v>39</v>
      </c>
      <c r="B52" s="24" t="s">
        <v>53</v>
      </c>
      <c r="C52" s="19">
        <v>24</v>
      </c>
      <c r="D52" s="19" t="s">
        <v>37</v>
      </c>
      <c r="E52" s="21" t="s">
        <v>101</v>
      </c>
      <c r="F52" s="21" t="s">
        <v>102</v>
      </c>
      <c r="G52" s="30"/>
      <c r="H52" s="21" t="s">
        <v>103</v>
      </c>
      <c r="I52" s="21" t="s">
        <v>104</v>
      </c>
      <c r="J52" s="19" t="s">
        <v>31</v>
      </c>
      <c r="K52" s="19" t="s">
        <v>24</v>
      </c>
      <c r="L52" s="20">
        <f t="shared" si="2"/>
        <v>24</v>
      </c>
      <c r="M52" s="19"/>
      <c r="N52" s="19">
        <v>24</v>
      </c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>
        <v>3000</v>
      </c>
      <c r="Z52" s="20">
        <f t="shared" si="3"/>
        <v>72000</v>
      </c>
      <c r="AA52" s="26"/>
      <c r="AB52" s="19"/>
      <c r="AC52" s="26"/>
    </row>
    <row r="53" spans="1:31" s="28" customFormat="1" ht="49.5" customHeight="1">
      <c r="A53" s="103">
        <v>42</v>
      </c>
      <c r="B53" s="104" t="s">
        <v>54</v>
      </c>
      <c r="C53" s="105">
        <v>24</v>
      </c>
      <c r="D53" s="105" t="s">
        <v>37</v>
      </c>
      <c r="E53" s="106"/>
      <c r="F53" s="106" t="s">
        <v>88</v>
      </c>
      <c r="G53" s="106"/>
      <c r="H53" s="110" t="s">
        <v>89</v>
      </c>
      <c r="I53" s="106" t="s">
        <v>90</v>
      </c>
      <c r="J53" s="105" t="s">
        <v>31</v>
      </c>
      <c r="K53" s="105" t="s">
        <v>24</v>
      </c>
      <c r="L53" s="108">
        <f t="shared" si="2"/>
        <v>0</v>
      </c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>
        <v>3000</v>
      </c>
      <c r="Z53" s="108">
        <f t="shared" si="3"/>
        <v>0</v>
      </c>
      <c r="AA53" s="105"/>
      <c r="AB53" s="106"/>
      <c r="AC53" s="103"/>
      <c r="AD53" s="109"/>
      <c r="AE53" s="109"/>
    </row>
    <row r="54" spans="1:31" s="109" customFormat="1" ht="41.25" customHeight="1">
      <c r="A54" s="26">
        <v>43</v>
      </c>
      <c r="B54" s="24" t="s">
        <v>59</v>
      </c>
      <c r="C54" s="19">
        <v>24</v>
      </c>
      <c r="D54" s="19" t="s">
        <v>37</v>
      </c>
      <c r="E54" s="21" t="s">
        <v>105</v>
      </c>
      <c r="F54" s="21" t="s">
        <v>120</v>
      </c>
      <c r="G54" s="30"/>
      <c r="H54" s="21" t="s">
        <v>121</v>
      </c>
      <c r="I54" s="21" t="s">
        <v>236</v>
      </c>
      <c r="J54" s="19" t="s">
        <v>31</v>
      </c>
      <c r="K54" s="19" t="s">
        <v>24</v>
      </c>
      <c r="L54" s="20">
        <f t="shared" si="2"/>
        <v>9</v>
      </c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>
        <v>9</v>
      </c>
      <c r="X54" s="19"/>
      <c r="Y54" s="19">
        <v>3000</v>
      </c>
      <c r="Z54" s="20">
        <f t="shared" si="3"/>
        <v>27000</v>
      </c>
      <c r="AA54" s="19"/>
      <c r="AB54" s="21"/>
      <c r="AC54" s="26"/>
      <c r="AD54" s="4"/>
      <c r="AE54" s="4"/>
    </row>
    <row r="55" spans="1:31" s="28" customFormat="1" ht="39" customHeight="1">
      <c r="A55" s="26">
        <v>44</v>
      </c>
      <c r="B55" s="24" t="s">
        <v>58</v>
      </c>
      <c r="C55" s="19">
        <v>24</v>
      </c>
      <c r="D55" s="19" t="s">
        <v>37</v>
      </c>
      <c r="E55" s="21" t="s">
        <v>101</v>
      </c>
      <c r="F55" s="21" t="s">
        <v>122</v>
      </c>
      <c r="G55" s="30"/>
      <c r="H55" s="21" t="s">
        <v>103</v>
      </c>
      <c r="I55" s="21" t="s">
        <v>236</v>
      </c>
      <c r="J55" s="19" t="s">
        <v>31</v>
      </c>
      <c r="K55" s="19" t="s">
        <v>24</v>
      </c>
      <c r="L55" s="20">
        <f t="shared" si="2"/>
        <v>9</v>
      </c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>
        <v>9</v>
      </c>
      <c r="X55" s="19"/>
      <c r="Y55" s="19">
        <v>1500</v>
      </c>
      <c r="Z55" s="20">
        <f t="shared" si="3"/>
        <v>13500</v>
      </c>
      <c r="AA55" s="26"/>
      <c r="AB55" s="19"/>
      <c r="AC55" s="26"/>
      <c r="AD55" s="4"/>
      <c r="AE55" s="4"/>
    </row>
    <row r="56" spans="1:31" s="28" customFormat="1" ht="60.75" customHeight="1">
      <c r="A56" s="26">
        <v>45</v>
      </c>
      <c r="B56" s="24" t="s">
        <v>55</v>
      </c>
      <c r="C56" s="19">
        <v>24</v>
      </c>
      <c r="D56" s="19" t="s">
        <v>37</v>
      </c>
      <c r="E56" s="21" t="s">
        <v>87</v>
      </c>
      <c r="F56" s="21" t="s">
        <v>88</v>
      </c>
      <c r="G56" s="21"/>
      <c r="H56" s="27" t="s">
        <v>89</v>
      </c>
      <c r="I56" s="21" t="s">
        <v>217</v>
      </c>
      <c r="J56" s="19" t="s">
        <v>31</v>
      </c>
      <c r="K56" s="19" t="s">
        <v>24</v>
      </c>
      <c r="L56" s="20">
        <f t="shared" si="2"/>
        <v>18</v>
      </c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>
        <v>18</v>
      </c>
      <c r="X56" s="19"/>
      <c r="Y56" s="19">
        <v>2500</v>
      </c>
      <c r="Z56" s="20">
        <f t="shared" si="3"/>
        <v>45000</v>
      </c>
      <c r="AA56" s="26"/>
      <c r="AB56" s="19"/>
      <c r="AC56" s="26"/>
      <c r="AD56" s="4"/>
      <c r="AE56" s="4"/>
    </row>
    <row r="57" spans="1:31" s="109" customFormat="1" ht="42" customHeight="1">
      <c r="A57" s="37">
        <v>41</v>
      </c>
      <c r="B57" s="24" t="s">
        <v>83</v>
      </c>
      <c r="C57" s="19">
        <v>24</v>
      </c>
      <c r="D57" s="19" t="s">
        <v>37</v>
      </c>
      <c r="E57" s="44" t="s">
        <v>84</v>
      </c>
      <c r="F57" s="21" t="s">
        <v>85</v>
      </c>
      <c r="G57" s="21"/>
      <c r="H57" s="27" t="s">
        <v>86</v>
      </c>
      <c r="I57" s="45" t="s">
        <v>111</v>
      </c>
      <c r="J57" s="19" t="s">
        <v>31</v>
      </c>
      <c r="K57" s="38" t="s">
        <v>24</v>
      </c>
      <c r="L57" s="20">
        <f t="shared" si="2"/>
        <v>1</v>
      </c>
      <c r="M57" s="40">
        <v>1</v>
      </c>
      <c r="N57" s="41"/>
      <c r="O57" s="39"/>
      <c r="P57" s="39"/>
      <c r="Q57" s="40"/>
      <c r="R57" s="39"/>
      <c r="S57" s="39"/>
      <c r="T57" s="39"/>
      <c r="U57" s="41"/>
      <c r="V57" s="39"/>
      <c r="W57" s="39"/>
      <c r="X57" s="39"/>
      <c r="Y57" s="39">
        <v>2500</v>
      </c>
      <c r="Z57" s="39">
        <f t="shared" si="3"/>
        <v>2500</v>
      </c>
      <c r="AA57" s="12"/>
      <c r="AB57" s="127"/>
      <c r="AC57" s="34"/>
      <c r="AD57" s="28"/>
      <c r="AE57" s="28"/>
    </row>
    <row r="58" spans="1:31" s="28" customFormat="1" ht="38.25" customHeight="1">
      <c r="A58" s="103">
        <v>46</v>
      </c>
      <c r="B58" s="104" t="s">
        <v>70</v>
      </c>
      <c r="C58" s="105">
        <v>24</v>
      </c>
      <c r="D58" s="105" t="s">
        <v>37</v>
      </c>
      <c r="E58" s="106"/>
      <c r="F58" s="106"/>
      <c r="G58" s="107"/>
      <c r="H58" s="106"/>
      <c r="I58" s="50" t="s">
        <v>206</v>
      </c>
      <c r="J58" s="105" t="s">
        <v>31</v>
      </c>
      <c r="K58" s="105" t="s">
        <v>24</v>
      </c>
      <c r="L58" s="108">
        <f t="shared" si="2"/>
        <v>0</v>
      </c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>
        <v>2000</v>
      </c>
      <c r="Z58" s="108">
        <f t="shared" si="3"/>
        <v>0</v>
      </c>
      <c r="AA58" s="105"/>
      <c r="AB58" s="105"/>
      <c r="AC58" s="103"/>
      <c r="AD58" s="76"/>
      <c r="AE58" s="76"/>
    </row>
    <row r="59" spans="1:31" s="28" customFormat="1" ht="41.25" customHeight="1">
      <c r="A59" s="46">
        <v>35</v>
      </c>
      <c r="B59" s="36" t="s">
        <v>77</v>
      </c>
      <c r="C59" s="7">
        <v>24</v>
      </c>
      <c r="D59" s="7" t="s">
        <v>37</v>
      </c>
      <c r="E59" s="102" t="s">
        <v>156</v>
      </c>
      <c r="F59" s="102" t="s">
        <v>157</v>
      </c>
      <c r="G59" s="102"/>
      <c r="H59" s="101" t="s">
        <v>158</v>
      </c>
      <c r="I59" s="102" t="s">
        <v>207</v>
      </c>
      <c r="J59" s="7" t="s">
        <v>31</v>
      </c>
      <c r="K59" s="7" t="s">
        <v>24</v>
      </c>
      <c r="L59" s="97">
        <f>SUM(M59:W59)</f>
        <v>5</v>
      </c>
      <c r="M59" s="97"/>
      <c r="N59" s="97"/>
      <c r="O59" s="97"/>
      <c r="P59" s="97"/>
      <c r="Q59" s="97"/>
      <c r="R59" s="97"/>
      <c r="S59" s="97"/>
      <c r="T59" s="97"/>
      <c r="U59" s="97">
        <v>1</v>
      </c>
      <c r="V59" s="97"/>
      <c r="W59" s="97">
        <v>4</v>
      </c>
      <c r="X59" s="97"/>
      <c r="Y59" s="97">
        <v>2000</v>
      </c>
      <c r="Z59" s="39">
        <f t="shared" si="3"/>
        <v>10000</v>
      </c>
      <c r="AA59" s="7"/>
      <c r="AB59" s="98"/>
      <c r="AC59" s="130"/>
      <c r="AD59" s="94"/>
      <c r="AE59" s="94"/>
    </row>
    <row r="60" spans="1:31" s="28" customFormat="1" ht="41.25" customHeight="1">
      <c r="A60" s="103">
        <v>38</v>
      </c>
      <c r="B60" s="104" t="s">
        <v>75</v>
      </c>
      <c r="C60" s="105">
        <v>24</v>
      </c>
      <c r="D60" s="105" t="s">
        <v>37</v>
      </c>
      <c r="E60" s="106"/>
      <c r="F60" s="106" t="s">
        <v>92</v>
      </c>
      <c r="G60" s="107"/>
      <c r="H60" s="106" t="s">
        <v>93</v>
      </c>
      <c r="I60" s="106" t="s">
        <v>218</v>
      </c>
      <c r="J60" s="105" t="s">
        <v>31</v>
      </c>
      <c r="K60" s="105" t="s">
        <v>24</v>
      </c>
      <c r="L60" s="108">
        <f t="shared" ref="L60:L66" si="4">SUM(M60:X60)</f>
        <v>0</v>
      </c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>
        <v>2500</v>
      </c>
      <c r="Z60" s="108">
        <f t="shared" si="3"/>
        <v>0</v>
      </c>
      <c r="AA60" s="103"/>
      <c r="AB60" s="105"/>
      <c r="AC60" s="103"/>
      <c r="AD60" s="94"/>
      <c r="AE60" s="94"/>
    </row>
    <row r="61" spans="1:31" s="28" customFormat="1" ht="45.75" customHeight="1">
      <c r="A61" s="26">
        <v>47</v>
      </c>
      <c r="B61" s="24" t="s">
        <v>40</v>
      </c>
      <c r="C61" s="19">
        <v>8</v>
      </c>
      <c r="D61" s="19" t="s">
        <v>27</v>
      </c>
      <c r="E61" s="113">
        <v>45667</v>
      </c>
      <c r="F61" s="27"/>
      <c r="G61" s="21"/>
      <c r="H61" s="113" t="s">
        <v>188</v>
      </c>
      <c r="I61" s="113" t="s">
        <v>189</v>
      </c>
      <c r="J61" s="19" t="s">
        <v>31</v>
      </c>
      <c r="K61" s="19" t="s">
        <v>159</v>
      </c>
      <c r="L61" s="20">
        <f t="shared" si="4"/>
        <v>10</v>
      </c>
      <c r="M61" s="19"/>
      <c r="N61" s="19"/>
      <c r="O61" s="19"/>
      <c r="P61" s="19"/>
      <c r="Q61" s="19">
        <v>7</v>
      </c>
      <c r="R61" s="19"/>
      <c r="S61" s="19"/>
      <c r="T61" s="19">
        <v>1</v>
      </c>
      <c r="U61" s="19">
        <v>2</v>
      </c>
      <c r="V61" s="19"/>
      <c r="W61" s="19"/>
      <c r="X61" s="19"/>
      <c r="Y61" s="19">
        <v>1500</v>
      </c>
      <c r="Z61" s="20">
        <f t="shared" si="3"/>
        <v>15000</v>
      </c>
      <c r="AA61" s="19"/>
      <c r="AB61" s="19"/>
      <c r="AC61" s="26"/>
      <c r="AD61" s="31"/>
      <c r="AE61" s="31"/>
    </row>
    <row r="62" spans="1:31" s="28" customFormat="1" ht="76.5" customHeight="1">
      <c r="A62" s="26">
        <v>48</v>
      </c>
      <c r="B62" s="24" t="s">
        <v>40</v>
      </c>
      <c r="C62" s="19">
        <v>8</v>
      </c>
      <c r="D62" s="19" t="s">
        <v>27</v>
      </c>
      <c r="E62" s="113">
        <v>45681</v>
      </c>
      <c r="F62" s="113"/>
      <c r="G62" s="19"/>
      <c r="H62" s="113" t="s">
        <v>162</v>
      </c>
      <c r="I62" s="113" t="s">
        <v>163</v>
      </c>
      <c r="J62" s="19" t="s">
        <v>31</v>
      </c>
      <c r="K62" s="19" t="s">
        <v>65</v>
      </c>
      <c r="L62" s="20">
        <f t="shared" si="4"/>
        <v>10</v>
      </c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>
        <v>10</v>
      </c>
      <c r="X62" s="19"/>
      <c r="Y62" s="19">
        <v>1500</v>
      </c>
      <c r="Z62" s="20">
        <f t="shared" si="3"/>
        <v>15000</v>
      </c>
      <c r="AA62" s="19"/>
      <c r="AB62" s="19"/>
      <c r="AC62" s="26"/>
      <c r="AD62" s="76"/>
      <c r="AE62" s="76"/>
    </row>
    <row r="63" spans="1:31" s="43" customFormat="1" ht="64.5" customHeight="1">
      <c r="A63" s="26">
        <v>49</v>
      </c>
      <c r="B63" s="24" t="s">
        <v>42</v>
      </c>
      <c r="C63" s="19">
        <v>16</v>
      </c>
      <c r="D63" s="19" t="s">
        <v>27</v>
      </c>
      <c r="E63" s="21" t="s">
        <v>74</v>
      </c>
      <c r="F63" s="21"/>
      <c r="G63" s="21"/>
      <c r="H63" s="27"/>
      <c r="I63" s="27" t="s">
        <v>49</v>
      </c>
      <c r="J63" s="19" t="s">
        <v>38</v>
      </c>
      <c r="K63" s="19" t="s">
        <v>62</v>
      </c>
      <c r="L63" s="20">
        <f t="shared" si="4"/>
        <v>17</v>
      </c>
      <c r="M63" s="19"/>
      <c r="N63" s="19">
        <v>17</v>
      </c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>
        <v>2000</v>
      </c>
      <c r="Z63" s="20">
        <f t="shared" si="3"/>
        <v>34000</v>
      </c>
      <c r="AA63" s="19"/>
      <c r="AB63" s="128"/>
      <c r="AC63" s="26"/>
      <c r="AD63" s="143"/>
      <c r="AE63" s="118"/>
    </row>
    <row r="64" spans="1:31" s="100" customFormat="1" ht="64.5" customHeight="1">
      <c r="A64" s="26">
        <v>49</v>
      </c>
      <c r="B64" s="24" t="s">
        <v>42</v>
      </c>
      <c r="C64" s="19">
        <v>16</v>
      </c>
      <c r="D64" s="19" t="s">
        <v>27</v>
      </c>
      <c r="E64" s="21" t="s">
        <v>74</v>
      </c>
      <c r="F64" s="21"/>
      <c r="G64" s="21"/>
      <c r="H64" s="27"/>
      <c r="I64" s="27" t="s">
        <v>49</v>
      </c>
      <c r="J64" s="19" t="s">
        <v>38</v>
      </c>
      <c r="K64" s="19" t="s">
        <v>62</v>
      </c>
      <c r="L64" s="20">
        <f t="shared" si="4"/>
        <v>15</v>
      </c>
      <c r="M64" s="19"/>
      <c r="N64" s="19"/>
      <c r="O64" s="19"/>
      <c r="P64" s="19">
        <v>3</v>
      </c>
      <c r="Q64" s="19"/>
      <c r="R64" s="19"/>
      <c r="S64" s="19"/>
      <c r="T64" s="19">
        <v>1</v>
      </c>
      <c r="U64" s="19"/>
      <c r="V64" s="19"/>
      <c r="W64" s="19">
        <v>11</v>
      </c>
      <c r="X64" s="19"/>
      <c r="Y64" s="19">
        <v>2000</v>
      </c>
      <c r="Z64" s="20">
        <f t="shared" si="3"/>
        <v>30000</v>
      </c>
      <c r="AA64" s="19"/>
      <c r="AB64" s="19"/>
      <c r="AC64" s="129"/>
      <c r="AD64" s="118"/>
      <c r="AE64" s="118"/>
    </row>
    <row r="65" spans="1:31" s="28" customFormat="1" ht="32.25" customHeight="1">
      <c r="A65" s="26">
        <v>51</v>
      </c>
      <c r="B65" s="24" t="s">
        <v>41</v>
      </c>
      <c r="C65" s="19">
        <v>8</v>
      </c>
      <c r="D65" s="19" t="s">
        <v>27</v>
      </c>
      <c r="E65" s="27">
        <v>45548</v>
      </c>
      <c r="F65" s="27"/>
      <c r="G65" s="21"/>
      <c r="H65" s="112" t="s">
        <v>161</v>
      </c>
      <c r="I65" s="112" t="s">
        <v>174</v>
      </c>
      <c r="J65" s="19" t="s">
        <v>31</v>
      </c>
      <c r="K65" s="111" t="s">
        <v>160</v>
      </c>
      <c r="L65" s="20">
        <f t="shared" si="4"/>
        <v>9</v>
      </c>
      <c r="M65" s="19"/>
      <c r="N65" s="19"/>
      <c r="O65" s="19"/>
      <c r="P65" s="19">
        <v>4</v>
      </c>
      <c r="Q65" s="19">
        <v>2</v>
      </c>
      <c r="R65" s="19"/>
      <c r="S65" s="19"/>
      <c r="T65" s="19">
        <v>1</v>
      </c>
      <c r="U65" s="19">
        <v>2</v>
      </c>
      <c r="V65" s="19"/>
      <c r="W65" s="19"/>
      <c r="X65" s="19"/>
      <c r="Y65" s="19">
        <v>1500</v>
      </c>
      <c r="Z65" s="20">
        <f t="shared" si="3"/>
        <v>13500</v>
      </c>
      <c r="AA65" s="26"/>
      <c r="AB65" s="19"/>
      <c r="AC65" s="26"/>
    </row>
    <row r="66" spans="1:31" s="18" customFormat="1" ht="53.25" customHeight="1">
      <c r="A66" s="26">
        <v>50</v>
      </c>
      <c r="B66" s="24" t="s">
        <v>41</v>
      </c>
      <c r="C66" s="19">
        <v>8</v>
      </c>
      <c r="D66" s="19" t="s">
        <v>27</v>
      </c>
      <c r="E66" s="27">
        <v>45545</v>
      </c>
      <c r="F66" s="27"/>
      <c r="G66" s="21"/>
      <c r="H66" s="27" t="s">
        <v>100</v>
      </c>
      <c r="I66" s="27" t="s">
        <v>173</v>
      </c>
      <c r="J66" s="19" t="s">
        <v>31</v>
      </c>
      <c r="K66" s="26" t="s">
        <v>65</v>
      </c>
      <c r="L66" s="20">
        <f t="shared" si="4"/>
        <v>13</v>
      </c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>
        <v>13</v>
      </c>
      <c r="X66" s="19"/>
      <c r="Y66" s="19">
        <v>1500</v>
      </c>
      <c r="Z66" s="20">
        <f t="shared" si="3"/>
        <v>19500</v>
      </c>
      <c r="AA66" s="26"/>
      <c r="AB66" s="19"/>
      <c r="AC66" s="26"/>
      <c r="AD66" s="28"/>
      <c r="AE66" s="28"/>
    </row>
  </sheetData>
  <autoFilter ref="A1:AE66">
    <sortState ref="A2:AE66">
      <sortCondition ref="B1:B66"/>
    </sortState>
  </autoFilter>
  <dataValidations count="2">
    <dataValidation type="list" showInputMessage="1" showErrorMessage="1" sqref="B52:B53 B20:B46">
      <formula1>#REF!</formula1>
    </dataValidation>
    <dataValidation type="list" allowBlank="1" showInputMessage="1" showErrorMessage="1" sqref="B17 B57:B62 C52:C53 J40:J46 J52:J53 C20:C46 J20:J38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" workbookViewId="0">
      <selection activeCell="E28" sqref="E28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29</vt:i4>
      </vt:variant>
    </vt:vector>
  </HeadingPairs>
  <TitlesOfParts>
    <vt:vector size="32" baseType="lpstr">
      <vt:lpstr>расписание</vt:lpstr>
      <vt:lpstr>Лист1</vt:lpstr>
      <vt:lpstr>Лист2</vt:lpstr>
      <vt:lpstr>Лист2!_ftn1</vt:lpstr>
      <vt:lpstr>Лист2!_ftn2</vt:lpstr>
      <vt:lpstr>Лист2!_ftn3</vt:lpstr>
      <vt:lpstr>Лист2!_ftn4</vt:lpstr>
      <vt:lpstr>Лист2!_ftnref1</vt:lpstr>
      <vt:lpstr>Лист2!_ftnref2</vt:lpstr>
      <vt:lpstr>Лист2!_ftnref3</vt:lpstr>
      <vt:lpstr>Лист2!_ftnref4</vt:lpstr>
      <vt:lpstr>Лист2!_TOC_250004</vt:lpstr>
      <vt:lpstr>Лист2!_Toc190243190</vt:lpstr>
      <vt:lpstr>Лист2!_Toc190243191</vt:lpstr>
      <vt:lpstr>Лист2!_Toc190243192</vt:lpstr>
      <vt:lpstr>Лист2!_Toc190243193</vt:lpstr>
      <vt:lpstr>Лист2!_Toc190243194</vt:lpstr>
      <vt:lpstr>Лист2!_Toc190243195</vt:lpstr>
      <vt:lpstr>Лист2!_Toc190243196</vt:lpstr>
      <vt:lpstr>Лист2!_Toc190243197</vt:lpstr>
      <vt:lpstr>Лист2!_Toc190243198</vt:lpstr>
      <vt:lpstr>Лист2!_Toc190243199</vt:lpstr>
      <vt:lpstr>Лист2!_Toc190243200</vt:lpstr>
      <vt:lpstr>Лист2!_Toc190243201</vt:lpstr>
      <vt:lpstr>Лист2!_Toc190243202</vt:lpstr>
      <vt:lpstr>Лист2!_Toc190243203</vt:lpstr>
      <vt:lpstr>Лист2!_Toc190243204</vt:lpstr>
      <vt:lpstr>Лист2!_Toc190243205</vt:lpstr>
      <vt:lpstr>Лист2!_Toc190243206</vt:lpstr>
      <vt:lpstr>Лист2!_Toc190243207</vt:lpstr>
      <vt:lpstr>расписание!Заголовки_для_печати</vt:lpstr>
      <vt:lpstr>расписание!Область_печати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Оксана</cp:lastModifiedBy>
  <cp:lastPrinted>2025-04-18T07:47:57Z</cp:lastPrinted>
  <dcterms:created xsi:type="dcterms:W3CDTF">2016-09-05T06:29:18Z</dcterms:created>
  <dcterms:modified xsi:type="dcterms:W3CDTF">2025-06-05T18:27:06Z</dcterms:modified>
</cp:coreProperties>
</file>