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66\обмен\1. Учебно-методический отдел\РАСПИСАНИЕ\2025 расписание\июнь 2025\"/>
    </mc:Choice>
  </mc:AlternateContent>
  <xr:revisionPtr revIDLastSave="0" documentId="13_ncr:1_{9ED28C28-3345-46DE-A660-640642031E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писание" sheetId="1" r:id="rId1"/>
    <sheet name="Лист1" sheetId="3" r:id="rId2"/>
  </sheets>
  <externalReferences>
    <externalReference r:id="rId3"/>
    <externalReference r:id="rId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r">[0]!_r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1" hidden="1">Лист1!$A$1:$AE$66</definedName>
    <definedName name="_xlnm._FilterDatabase" localSheetId="0" hidden="1">расписание!$A$6:$AC$98</definedName>
    <definedName name="CHAS" localSheetId="0">#REF!</definedName>
    <definedName name="CHAS">#REF!</definedName>
    <definedName name="CHEL" localSheetId="0">#REF!</definedName>
    <definedName name="CHEL">#REF!</definedName>
    <definedName name="CompOt">[0]!CompOt</definedName>
    <definedName name="CompRas">[0]!CompRas</definedName>
    <definedName name="ew">[0]!ew</definedName>
    <definedName name="fg">[0]!fg</definedName>
    <definedName name="Grup" localSheetId="0">#REF!</definedName>
    <definedName name="Grup">#REF!</definedName>
    <definedName name="k">[0]!k</definedName>
    <definedName name="M7.3">[0]!M7.3</definedName>
    <definedName name="NAKLAD" localSheetId="0">#REF!</definedName>
    <definedName name="NAKLAD">#REF!</definedName>
    <definedName name="RAB" localSheetId="0">#REF!</definedName>
    <definedName name="RAB">#REF!</definedName>
    <definedName name="Renta" localSheetId="0">#REF!</definedName>
    <definedName name="Renta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wrn.Сравнение._.с._.отраслями." hidden="1">{#N/A,#N/A,TRUE,"Лист1";#N/A,#N/A,TRUE,"Лист2";#N/A,#N/A,TRUE,"Лист3"}</definedName>
    <definedName name="Zarm" localSheetId="0">#REF!</definedName>
    <definedName name="Zarm">#REF!</definedName>
    <definedName name="ZarN" localSheetId="0">#REF!</definedName>
    <definedName name="ZarN">#REF!</definedName>
    <definedName name="ZM" localSheetId="0">#REF!</definedName>
    <definedName name="ZM">#REF!</definedName>
    <definedName name="ZP" localSheetId="0">#REF!</definedName>
    <definedName name="ZP">#REF!</definedName>
    <definedName name="ZPM" localSheetId="0">#REF!</definedName>
    <definedName name="ZPM">#REF!</definedName>
    <definedName name="ZPN" localSheetId="0">#REF!</definedName>
    <definedName name="ZPN">#REF!</definedName>
    <definedName name="а">[0]!а</definedName>
    <definedName name="АААААААА">[0]!АААААААА</definedName>
    <definedName name="абрикос" localSheetId="0">#REF!</definedName>
    <definedName name="абрикос">#REF!</definedName>
    <definedName name="ап">[0]!ап</definedName>
    <definedName name="ар">[0]!ар</definedName>
    <definedName name="арап">[0]!арап</definedName>
    <definedName name="ахз">[0]!ахз</definedName>
    <definedName name="б">[0]!б</definedName>
    <definedName name="ба">[0]!ба</definedName>
    <definedName name="бббббб">[0]!бббббб</definedName>
    <definedName name="бо" hidden="1">{#N/A,#N/A,TRUE,"Лист1";#N/A,#N/A,TRUE,"Лист2";#N/A,#N/A,TRUE,"Лист3"}</definedName>
    <definedName name="бт">[0]!бт</definedName>
    <definedName name="бю">[0]!бю</definedName>
    <definedName name="в">[0]!в</definedName>
    <definedName name="в23ё">[0]!в23ё</definedName>
    <definedName name="вар">[0]!вар</definedName>
    <definedName name="вв">[0]!вв</definedName>
    <definedName name="вг">[0]!вг</definedName>
    <definedName name="второй" localSheetId="0">#REF!</definedName>
    <definedName name="второй">#REF!</definedName>
    <definedName name="ву">[0]!ву</definedName>
    <definedName name="вуув" hidden="1">{#N/A,#N/A,TRUE,"Лист1";#N/A,#N/A,TRUE,"Лист2";#N/A,#N/A,TRUE,"Лист3"}</definedName>
    <definedName name="выф">[0]!выф</definedName>
    <definedName name="вю">[0]!вю</definedName>
    <definedName name="г">[0]!г</definedName>
    <definedName name="гг">[0]!гг</definedName>
    <definedName name="гггг">[0]!гггг</definedName>
    <definedName name="ггн">[0]!ггн</definedName>
    <definedName name="гд">[0]!гд</definedName>
    <definedName name="ге">[0]!ге</definedName>
    <definedName name="гео">[0]!гео</definedName>
    <definedName name="геу">[0]!геу</definedName>
    <definedName name="го">[0]!го</definedName>
    <definedName name="гол">[0]!гол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[0]!д</definedName>
    <definedName name="дб" hidden="1">{#N/A,#N/A,TRUE,"Лист1";#N/A,#N/A,TRUE,"Лист2";#N/A,#N/A,TRUE,"Лист3"}</definedName>
    <definedName name="дгдд" hidden="1">{#N/A,#N/A,TRUE,"Лист1";#N/A,#N/A,TRUE,"Лист2";#N/A,#N/A,TRUE,"Лист3"}</definedName>
    <definedName name="дд">[0]!дд</definedName>
    <definedName name="дж">[0]!дж</definedName>
    <definedName name="дл" hidden="1">{#N/A,#N/A,TRUE,"Лист1";#N/A,#N/A,TRUE,"Лист2";#N/A,#N/A,TRUE,"Лист3"}</definedName>
    <definedName name="дло">[0]!дло</definedName>
    <definedName name="дэ" hidden="1">{#N/A,#N/A,TRUE,"Лист1";#N/A,#N/A,TRUE,"Лист2";#N/A,#N/A,TRUE,"Лист3"}</definedName>
    <definedName name="е">[0]!е</definedName>
    <definedName name="ег" hidden="1">{#N/A,#N/A,TRUE,"Лист1";#N/A,#N/A,TRUE,"Лист2";#N/A,#N/A,TRUE,"Лист3"}</definedName>
    <definedName name="ее">[0]!ее</definedName>
    <definedName name="ек">[0]!ек</definedName>
    <definedName name="ека">[0]!ека</definedName>
    <definedName name="ен" hidden="1">{#N/A,#N/A,TRUE,"Лист1";#N/A,#N/A,TRUE,"Лист2";#N/A,#N/A,TRUE,"Лист3"}</definedName>
    <definedName name="ено">[0]!ено</definedName>
    <definedName name="ер" hidden="1">{#N/A,#N/A,TRUE,"Лист1";#N/A,#N/A,TRUE,"Лист2";#N/A,#N/A,TRUE,"Лист3"}</definedName>
    <definedName name="ж">[0]!ж</definedName>
    <definedName name="жж">[0]!жж</definedName>
    <definedName name="жжжжж">[0]!жжжжж</definedName>
    <definedName name="жжжжжж">[0]!жжжжжж</definedName>
    <definedName name="жжжжжжж">[0]!жжжжжжж</definedName>
    <definedName name="жол">[0]!жол</definedName>
    <definedName name="жщ">[0]!жщ</definedName>
    <definedName name="жю" hidden="1">{#N/A,#N/A,TRUE,"Лист1";#N/A,#N/A,TRUE,"Лист2";#N/A,#N/A,TRUE,"Лист3"}</definedName>
    <definedName name="з">[0]!з</definedName>
    <definedName name="_xlnm.Print_Titles" localSheetId="0">расписание!$6:$7</definedName>
    <definedName name="заработная_плата_зам_нач_УМО_в_мес." localSheetId="0">#REF!</definedName>
    <definedName name="заработная_плата_зам_нач_УМО_в_мес.">#REF!</definedName>
    <definedName name="заработная_плата_методиста_в_мес." localSheetId="0">#REF!</definedName>
    <definedName name="заработная_плата_методиста_в_мес.">#REF!</definedName>
    <definedName name="зх">[0]!зх</definedName>
    <definedName name="зэ">[0]!зэ</definedName>
    <definedName name="зю" hidden="1">{#N/A,#N/A,TRUE,"Лист1";#N/A,#N/A,TRUE,"Лист2";#N/A,#N/A,TRUE,"Лист3"}</definedName>
    <definedName name="иии" hidden="1">{#N/A,#N/A,TRUE,"Лист1";#N/A,#N/A,TRUE,"Лист2";#N/A,#N/A,TRUE,"Лист3"}</definedName>
    <definedName name="ииии">[0]!ииии</definedName>
    <definedName name="иииии">[0]!иииии</definedName>
    <definedName name="иит">[0]!иит</definedName>
    <definedName name="индцкавг98" hidden="1">{#N/A,#N/A,TRUE,"Лист1";#N/A,#N/A,TRUE,"Лист2";#N/A,#N/A,TRUE,"Лист3"}</definedName>
    <definedName name="ип">[0]!ип</definedName>
    <definedName name="ир" hidden="1">{#N/A,#N/A,TRUE,"Лист1";#N/A,#N/A,TRUE,"Лист2";#N/A,#N/A,TRUE,"Лист3"}</definedName>
    <definedName name="ирина">[0]!ирина</definedName>
    <definedName name="ит">[0]!ит</definedName>
    <definedName name="итт">[0]!итт</definedName>
    <definedName name="й">[0]!й</definedName>
    <definedName name="йй">[0]!йй</definedName>
    <definedName name="к">[0]!к</definedName>
    <definedName name="ке">[0]!ке</definedName>
    <definedName name="кенкнкн">[0]!кенкнкн</definedName>
    <definedName name="кеппппппппппп" hidden="1">{#N/A,#N/A,TRUE,"Лист1";#N/A,#N/A,TRUE,"Лист2";#N/A,#N/A,TRUE,"Лист3"}</definedName>
    <definedName name="кк">[0]!кк</definedName>
    <definedName name="кккк">[0]!кккк</definedName>
    <definedName name="ккккккккк">[0]!ккккккккк</definedName>
    <definedName name="кн" hidden="1">{#N/A,#N/A,TRUE,"Лист1";#N/A,#N/A,TRUE,"Лист2";#N/A,#N/A,TRUE,"Лист3"}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у">[0]!ку</definedName>
    <definedName name="л">[0]!л</definedName>
    <definedName name="лд">[0]!лд</definedName>
    <definedName name="лдло">[0]!лдло</definedName>
    <definedName name="ле">[0]!ле</definedName>
    <definedName name="лл" hidden="1">{#N/A,#N/A,TRUE,"Лист1";#N/A,#N/A,TRUE,"Лист2";#N/A,#N/A,TRUE,"Лист3"}</definedName>
    <definedName name="ллд">[0]!ллд</definedName>
    <definedName name="лллл" hidden="1">{#N/A,#N/A,TRUE,"Лист1";#N/A,#N/A,TRUE,"Лист2";#N/A,#N/A,TRUE,"Лист3"}</definedName>
    <definedName name="ло">[0]!ло</definedName>
    <definedName name="лод">[0]!лод</definedName>
    <definedName name="лоо">[0]!лоо</definedName>
    <definedName name="лош">[0]!лош</definedName>
    <definedName name="лэ">[0]!лэ</definedName>
    <definedName name="лю">[0]!лю</definedName>
    <definedName name="м">[0]!м</definedName>
    <definedName name="м8.3">[0]!м8.3</definedName>
    <definedName name="ма" hidden="1">{#N/A,#N/A,TRUE,"Лист1";#N/A,#N/A,TRUE,"Лист2";#N/A,#N/A,TRUE,"Лист3"}</definedName>
    <definedName name="ми">[0]!ми</definedName>
    <definedName name="мм">[0]!мм</definedName>
    <definedName name="мммм" hidden="1">{#N/A,#N/A,TRUE,"Лист1";#N/A,#N/A,TRUE,"Лист2";#N/A,#N/A,TRUE,"Лист3"}</definedName>
    <definedName name="ммммм">[0]!ммммм</definedName>
    <definedName name="мс">[0]!мс</definedName>
    <definedName name="мым">[0]!мым</definedName>
    <definedName name="не">[0]!не</definedName>
    <definedName name="неено">[0]!неено</definedName>
    <definedName name="нео">[0]!нео</definedName>
    <definedName name="нн">[0]!нн</definedName>
    <definedName name="нне" hidden="1">{#N/A,#N/A,TRUE,"Лист1";#N/A,#N/A,TRUE,"Лист2";#N/A,#N/A,TRUE,"Лист3"}</definedName>
    <definedName name="нннн">[0]!нннн</definedName>
    <definedName name="ннр" hidden="1">{#N/A,#N/A,TRUE,"Лист1";#N/A,#N/A,TRUE,"Лист2";#N/A,#N/A,TRUE,"Лист3"}</definedName>
    <definedName name="о">[0]!о</definedName>
    <definedName name="_xlnm.Print_Area" localSheetId="0">расписание!$A$1:$AC$118</definedName>
    <definedName name="огр">[0]!огр</definedName>
    <definedName name="ож">[0]!ож</definedName>
    <definedName name="ооо">[0]!ооо</definedName>
    <definedName name="оооо">[0]!оооо</definedName>
    <definedName name="ооооо">[0]!ооооо</definedName>
    <definedName name="ооп" hidden="1">{#N/A,#N/A,TRUE,"Лист1";#N/A,#N/A,TRUE,"Лист2";#N/A,#N/A,TRUE,"Лист3"}</definedName>
    <definedName name="оп">[0]!оп</definedName>
    <definedName name="ор">[0]!ор</definedName>
    <definedName name="орит">[0]!орит</definedName>
    <definedName name="орр" hidden="1">{#N/A,#N/A,TRUE,"Лист1";#N/A,#N/A,TRUE,"Лист2";#N/A,#N/A,TRUE,"Лист3"}</definedName>
    <definedName name="п">[0]!п</definedName>
    <definedName name="первый" localSheetId="0">#REF!</definedName>
    <definedName name="первый">#REF!</definedName>
    <definedName name="пп">[0]!пп</definedName>
    <definedName name="ппппп" hidden="1">{#N/A,#N/A,TRUE,"Лист1";#N/A,#N/A,TRUE,"Лист2";#N/A,#N/A,TRUE,"Лист3"}</definedName>
    <definedName name="пппппп">[0]!пппппп</definedName>
    <definedName name="пппр" hidden="1">{#N/A,#N/A,TRUE,"Лист1";#N/A,#N/A,TRUE,"Лист2";#N/A,#N/A,TRUE,"Лист3"}</definedName>
    <definedName name="пппрр" hidden="1">{#N/A,#N/A,TRUE,"Лист1";#N/A,#N/A,TRUE,"Лист2";#N/A,#N/A,TRUE,"Лист3"}</definedName>
    <definedName name="ппр" hidden="1">{#N/A,#N/A,TRUE,"Лист1";#N/A,#N/A,TRUE,"Лист2";#N/A,#N/A,TRUE,"Лист3"}</definedName>
    <definedName name="п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1.2">[0]!прил1.2</definedName>
    <definedName name="Прилож3">[0]!Прилож3</definedName>
    <definedName name="Приложение8">[0]!Приложение8</definedName>
    <definedName name="приложение9">[0]!приложение9</definedName>
    <definedName name="птт">[0]!птт</definedName>
    <definedName name="пу">[0]!пу</definedName>
    <definedName name="р">[0]!р</definedName>
    <definedName name="Раб.ч." localSheetId="0">#REF!</definedName>
    <definedName name="Раб.ч.">#REF!</definedName>
    <definedName name="рав">[0]!рав</definedName>
    <definedName name="ри">[0]!ри</definedName>
    <definedName name="рис1" hidden="1">{#N/A,#N/A,TRUE,"Лист1";#N/A,#N/A,TRUE,"Лист2";#N/A,#N/A,TRUE,"Лист3"}</definedName>
    <definedName name="ро">[0]!ро</definedName>
    <definedName name="рооо">[0]!рооо</definedName>
    <definedName name="роооооо">[0]!роооооо</definedName>
    <definedName name="рп">[0]!рп</definedName>
    <definedName name="рпо">[0]!рпо</definedName>
    <definedName name="ррр">[0]!ррр</definedName>
    <definedName name="рррр">[0]!рррр</definedName>
    <definedName name="ррррр">[0]!ррррр</definedName>
    <definedName name="рт" hidden="1">{#N/A,#N/A,TRUE,"Лист1";#N/A,#N/A,TRUE,"Лист2";#N/A,#N/A,TRUE,"Лист3"}</definedName>
    <definedName name="ру">[0]!ру</definedName>
    <definedName name="с">[0]!с</definedName>
    <definedName name="СHCH" localSheetId="0">#REF!</definedName>
    <definedName name="СHCH">#REF!</definedName>
    <definedName name="сав">[0]!сав</definedName>
    <definedName name="сара" localSheetId="0">#REF!</definedName>
    <definedName name="сара">#REF!</definedName>
    <definedName name="св">[0]!св</definedName>
    <definedName name="скл">[0]!скл</definedName>
    <definedName name="сор">[0]!сор</definedName>
    <definedName name="сс">[0]!сс</definedName>
    <definedName name="ссс" hidden="1">{#N/A,#N/A,TRUE,"Лист1";#N/A,#N/A,TRUE,"Лист2";#N/A,#N/A,TRUE,"Лист3"}</definedName>
    <definedName name="сссс">[0]!сссс</definedName>
    <definedName name="сссссс">[0]!сссссс</definedName>
    <definedName name="ссч">[0]!ссч</definedName>
    <definedName name="ссы">[0]!ссы</definedName>
    <definedName name="сч">[0]!сч</definedName>
    <definedName name="счя">[0]!счя</definedName>
    <definedName name="т">[0]!т</definedName>
    <definedName name="тар">[0]!тар</definedName>
    <definedName name="ТАР2">[0]!ТАР2</definedName>
    <definedName name="Тариф3">[0]!Тариф3</definedName>
    <definedName name="ти" hidden="1">{#N/A,#N/A,TRUE,"Лист1";#N/A,#N/A,TRUE,"Лист2";#N/A,#N/A,TRUE,"Лист3"}</definedName>
    <definedName name="тии">[0]!тии</definedName>
    <definedName name="тим">[0]!тим</definedName>
    <definedName name="тис">[0]!тис</definedName>
    <definedName name="то">[0]!то</definedName>
    <definedName name="тп" hidden="1">{#N/A,#N/A,TRUE,"Лист1";#N/A,#N/A,TRUE,"Лист2";#N/A,#N/A,TRUE,"Лист3"}</definedName>
    <definedName name="тр">[0]!тр</definedName>
    <definedName name="третий" localSheetId="0">#REF!</definedName>
    <definedName name="третий">#REF!</definedName>
    <definedName name="тт">[0]!тт</definedName>
    <definedName name="тттт">[0]!тттт</definedName>
    <definedName name="ттттт">[0]!ттттт</definedName>
    <definedName name="ТЭЦ">[0]!ТЭЦ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">[0]!ур</definedName>
    <definedName name="уц">[0]!уц</definedName>
    <definedName name="ф">[0]!ф</definedName>
    <definedName name="форма">[0]!форма</definedName>
    <definedName name="фу">[0]!фу</definedName>
    <definedName name="фук">[0]!фук</definedName>
    <definedName name="фы">[0]!фы</definedName>
    <definedName name="фя">[0]!фя</definedName>
    <definedName name="хг">[0]!хг</definedName>
    <definedName name="хз">[0]!хз</definedName>
    <definedName name="хзш">[0]!хзш</definedName>
    <definedName name="ц">[0]!ц</definedName>
    <definedName name="ц.">[0]!ц.</definedName>
    <definedName name="цу">[0]!цу</definedName>
    <definedName name="ця">[0]!ця</definedName>
    <definedName name="ч">[0]!ч</definedName>
    <definedName name="четвертый" localSheetId="0">#REF!</definedName>
    <definedName name="четвертый">#REF!</definedName>
    <definedName name="чс">[0]!чс</definedName>
    <definedName name="чч">[0]!чч</definedName>
    <definedName name="шг">[0]!шг</definedName>
    <definedName name="шшщщ">[0]!шшщщ</definedName>
    <definedName name="щ">[0]!щ</definedName>
    <definedName name="щп">[0]!щп</definedName>
    <definedName name="ъ">[0]!ъ</definedName>
    <definedName name="ы">[0]!ы</definedName>
    <definedName name="ыв">[0]!ыв</definedName>
    <definedName name="ыуаы" hidden="1">{#N/A,#N/A,TRUE,"Лист1";#N/A,#N/A,TRUE,"Лист2";#N/A,#N/A,TRUE,"Лист3"}</definedName>
    <definedName name="ыф">[0]!ыф</definedName>
    <definedName name="ыы" localSheetId="0">#REF!</definedName>
    <definedName name="ыы">#REF!</definedName>
    <definedName name="ыыр">[0]!ыыр</definedName>
    <definedName name="ыыыы">[0]!ыыыы</definedName>
    <definedName name="ь">[0]!ь</definedName>
    <definedName name="ьь">[0]!ьь</definedName>
    <definedName name="ььь" hidden="1">{#N/A,#N/A,TRUE,"Лист1";#N/A,#N/A,TRUE,"Лист2";#N/A,#N/A,TRUE,"Лист3"}</definedName>
    <definedName name="ьььь">[0]!ьььь</definedName>
    <definedName name="э." hidden="1">{#N/A,#N/A,TRUE,"Лист1";#N/A,#N/A,TRUE,"Лист2";#N/A,#N/A,TRUE,"Лист3"}</definedName>
    <definedName name="эж">[0]!эж</definedName>
    <definedName name="эжо">[0]!эжо</definedName>
    <definedName name="эло">[0]!эло</definedName>
    <definedName name="ээ">[0]!ээ</definedName>
    <definedName name="эээээ">[0]!эээээ</definedName>
    <definedName name="юдюююю">[0]!юдюююю</definedName>
    <definedName name="юж">[0]!юж</definedName>
    <definedName name="як">[0]!як</definedName>
    <definedName name="яя" localSheetId="0">#REF!</definedName>
    <definedName name="яя">#REF!</definedName>
  </definedNames>
  <calcPr calcId="181029" refMode="R1C1"/>
</workbook>
</file>

<file path=xl/calcChain.xml><?xml version="1.0" encoding="utf-8"?>
<calcChain xmlns="http://schemas.openxmlformats.org/spreadsheetml/2006/main">
  <c r="L20" i="1" l="1"/>
  <c r="Z20" i="1" s="1"/>
  <c r="L41" i="1" l="1"/>
  <c r="Z41" i="1" s="1"/>
  <c r="L21" i="1" l="1"/>
  <c r="Z21" i="1" s="1"/>
  <c r="L34" i="1" l="1"/>
  <c r="Z34" i="1" s="1"/>
  <c r="L39" i="1"/>
  <c r="Z39" i="1" s="1"/>
  <c r="Z37" i="1" l="1"/>
  <c r="L9" i="1"/>
  <c r="Z9" i="1" s="1"/>
  <c r="L70" i="1" l="1"/>
  <c r="Z70" i="1" s="1"/>
  <c r="L67" i="1"/>
  <c r="Z67" i="1" s="1"/>
  <c r="L64" i="1"/>
  <c r="Z64" i="1" s="1"/>
  <c r="L93" i="1" l="1"/>
  <c r="Z93" i="1" s="1"/>
  <c r="L94" i="1"/>
  <c r="Z94" i="1" s="1"/>
  <c r="L81" i="1"/>
  <c r="Z81" i="1" s="1"/>
  <c r="L69" i="1"/>
  <c r="Z69" i="1" s="1"/>
  <c r="L33" i="1" l="1"/>
  <c r="Z33" i="1" s="1"/>
  <c r="L27" i="1"/>
  <c r="Z27" i="1" s="1"/>
  <c r="L22" i="1"/>
  <c r="Z22" i="1" s="1"/>
  <c r="L18" i="1"/>
  <c r="Z18" i="1" s="1"/>
  <c r="L17" i="1"/>
  <c r="Z17" i="1" s="1"/>
  <c r="L8" i="1"/>
  <c r="Z8" i="1" s="1"/>
  <c r="L90" i="1" l="1"/>
  <c r="Z90" i="1" s="1"/>
  <c r="L75" i="1" l="1"/>
  <c r="Z75" i="1" s="1"/>
  <c r="L61" i="1"/>
  <c r="Z61" i="1" s="1"/>
  <c r="L71" i="1" l="1"/>
  <c r="Z71" i="1" s="1"/>
  <c r="L68" i="1"/>
  <c r="Z68" i="1" s="1"/>
  <c r="L65" i="1"/>
  <c r="Z65" i="1" s="1"/>
  <c r="L66" i="1"/>
  <c r="Z66" i="1" s="1"/>
  <c r="L63" i="1"/>
  <c r="Z63" i="1" s="1"/>
  <c r="L51" i="1"/>
  <c r="Z51" i="1" s="1"/>
  <c r="L50" i="1" l="1"/>
  <c r="L91" i="1"/>
  <c r="Z91" i="1" s="1"/>
  <c r="L89" i="1"/>
  <c r="Z89" i="1" s="1"/>
  <c r="L84" i="1"/>
  <c r="Z84" i="1" s="1"/>
  <c r="L83" i="1"/>
  <c r="Z83" i="1" s="1"/>
  <c r="L82" i="1"/>
  <c r="Z82" i="1" s="1"/>
  <c r="L79" i="1"/>
  <c r="Z79" i="1" s="1"/>
  <c r="L78" i="1"/>
  <c r="Z78" i="1" s="1"/>
  <c r="L77" i="1"/>
  <c r="Z77" i="1" s="1"/>
  <c r="L76" i="1"/>
  <c r="Z76" i="1" s="1"/>
  <c r="L74" i="1"/>
  <c r="Z74" i="1" s="1"/>
  <c r="Z72" i="1"/>
  <c r="L45" i="1" l="1"/>
  <c r="Z45" i="1" s="1"/>
  <c r="L13" i="1"/>
  <c r="L80" i="1" l="1"/>
  <c r="Z80" i="1" s="1"/>
  <c r="L60" i="1"/>
  <c r="Z60" i="1" s="1"/>
  <c r="L57" i="1" l="1"/>
  <c r="Z57" i="1" s="1"/>
  <c r="L56" i="1"/>
  <c r="Z56" i="1" s="1"/>
  <c r="L12" i="1"/>
  <c r="Z12" i="1" s="1"/>
  <c r="X95" i="1"/>
  <c r="W95" i="1"/>
  <c r="V95" i="1"/>
  <c r="U95" i="1"/>
  <c r="T95" i="1"/>
  <c r="S95" i="1"/>
  <c r="R95" i="1"/>
  <c r="Q95" i="1"/>
  <c r="P95" i="1"/>
  <c r="O95" i="1"/>
  <c r="N95" i="1"/>
  <c r="M95" i="1"/>
  <c r="X47" i="1"/>
  <c r="W47" i="1"/>
  <c r="V47" i="1"/>
  <c r="U47" i="1"/>
  <c r="T47" i="1"/>
  <c r="S47" i="1"/>
  <c r="R47" i="1"/>
  <c r="Q47" i="1"/>
  <c r="P47" i="1"/>
  <c r="O47" i="1"/>
  <c r="N47" i="1"/>
  <c r="M47" i="1"/>
  <c r="S96" i="1" l="1"/>
  <c r="P96" i="1"/>
  <c r="O96" i="1"/>
  <c r="V96" i="1"/>
  <c r="T96" i="1"/>
  <c r="R96" i="1"/>
  <c r="N96" i="1"/>
  <c r="M96" i="1"/>
  <c r="U96" i="1"/>
  <c r="Q96" i="1"/>
  <c r="X96" i="1"/>
  <c r="W96" i="1"/>
  <c r="Z13" i="1"/>
  <c r="L11" i="1"/>
  <c r="Z11" i="1" l="1"/>
  <c r="L55" i="1"/>
  <c r="Z55" i="1" s="1"/>
  <c r="L19" i="1"/>
  <c r="Z19" i="1" s="1"/>
  <c r="L23" i="1"/>
  <c r="Z23" i="1" s="1"/>
  <c r="L87" i="1"/>
  <c r="Z87" i="1" s="1"/>
  <c r="L85" i="1"/>
  <c r="L73" i="1"/>
  <c r="L16" i="1"/>
  <c r="Z16" i="1" s="1"/>
  <c r="L52" i="1"/>
  <c r="Z52" i="1" s="1"/>
  <c r="L62" i="1"/>
  <c r="Z62" i="1" s="1"/>
  <c r="L54" i="1" l="1"/>
  <c r="Z54" i="1" s="1"/>
  <c r="L53" i="1"/>
  <c r="Z53" i="1" s="1"/>
  <c r="Z50" i="1"/>
  <c r="L49" i="1"/>
  <c r="Z49" i="1" s="1"/>
  <c r="L46" i="1" l="1"/>
  <c r="Z46" i="1" s="1"/>
  <c r="L44" i="1"/>
  <c r="Z44" i="1" s="1"/>
  <c r="L43" i="1"/>
  <c r="Z43" i="1" s="1"/>
  <c r="L42" i="1"/>
  <c r="Z42" i="1" s="1"/>
  <c r="L40" i="1"/>
  <c r="Z40" i="1" s="1"/>
  <c r="L38" i="1"/>
  <c r="Z38" i="1" s="1"/>
  <c r="L36" i="1"/>
  <c r="Z36" i="1" s="1"/>
  <c r="L35" i="1"/>
  <c r="Z35" i="1" s="1"/>
  <c r="L32" i="1"/>
  <c r="Z32" i="1" s="1"/>
  <c r="L31" i="1"/>
  <c r="Z31" i="1" s="1"/>
  <c r="L30" i="1"/>
  <c r="Z30" i="1" s="1"/>
  <c r="L29" i="1"/>
  <c r="Z29" i="1" s="1"/>
  <c r="L28" i="1"/>
  <c r="Z28" i="1" s="1"/>
  <c r="L26" i="1"/>
  <c r="Z26" i="1" s="1"/>
  <c r="L25" i="1"/>
  <c r="Z25" i="1" s="1"/>
  <c r="L24" i="1"/>
  <c r="Z24" i="1" s="1"/>
  <c r="L15" i="1"/>
  <c r="Z15" i="1" s="1"/>
  <c r="L14" i="1"/>
  <c r="L59" i="1"/>
  <c r="L58" i="1"/>
  <c r="L48" i="1"/>
  <c r="L47" i="1" l="1"/>
  <c r="Z48" i="1"/>
  <c r="Z14" i="1" l="1"/>
  <c r="Z47" i="1" s="1"/>
  <c r="Z85" i="1" l="1"/>
  <c r="Z73" i="1"/>
  <c r="L88" i="1" l="1"/>
  <c r="Z88" i="1" s="1"/>
  <c r="L86" i="1"/>
  <c r="L92" i="1"/>
  <c r="Z92" i="1" s="1"/>
  <c r="Z59" i="1"/>
  <c r="Z58" i="1"/>
  <c r="L36" i="3"/>
  <c r="L57" i="3"/>
  <c r="Z57" i="3" s="1"/>
  <c r="L12" i="3"/>
  <c r="Z12" i="3" s="1"/>
  <c r="L6" i="3"/>
  <c r="Z6" i="3" s="1"/>
  <c r="L5" i="3"/>
  <c r="Z5" i="3" s="1"/>
  <c r="L4" i="3"/>
  <c r="Z4" i="3" s="1"/>
  <c r="L35" i="3"/>
  <c r="Z35" i="3" s="1"/>
  <c r="L27" i="3"/>
  <c r="Z27" i="3" s="1"/>
  <c r="L34" i="3"/>
  <c r="Z34" i="3" s="1"/>
  <c r="L26" i="3"/>
  <c r="Z26" i="3" s="1"/>
  <c r="L19" i="3"/>
  <c r="Z19" i="3" s="1"/>
  <c r="L44" i="3"/>
  <c r="Z44" i="3" s="1"/>
  <c r="L52" i="3"/>
  <c r="Z52" i="3" s="1"/>
  <c r="L3" i="3"/>
  <c r="Z3" i="3" s="1"/>
  <c r="L53" i="3"/>
  <c r="Z53" i="3" s="1"/>
  <c r="L2" i="3"/>
  <c r="Z2" i="3" s="1"/>
  <c r="L33" i="3"/>
  <c r="Z33" i="3" s="1"/>
  <c r="L25" i="3"/>
  <c r="Z25" i="3" s="1"/>
  <c r="L18" i="3"/>
  <c r="Z18" i="3" s="1"/>
  <c r="L32" i="3"/>
  <c r="Z32" i="3" s="1"/>
  <c r="L24" i="3"/>
  <c r="Z24" i="3" s="1"/>
  <c r="L17" i="3"/>
  <c r="Z17" i="3" s="1"/>
  <c r="Z49" i="3"/>
  <c r="L49" i="3"/>
  <c r="L48" i="3"/>
  <c r="Z48" i="3" s="1"/>
  <c r="L47" i="3"/>
  <c r="Z47" i="3" s="1"/>
  <c r="L46" i="3"/>
  <c r="Z46" i="3" s="1"/>
  <c r="L45" i="3"/>
  <c r="Z45" i="3" s="1"/>
  <c r="L9" i="3"/>
  <c r="Z9" i="3" s="1"/>
  <c r="L8" i="3"/>
  <c r="Z8" i="3" s="1"/>
  <c r="L51" i="3"/>
  <c r="Z51" i="3" s="1"/>
  <c r="L16" i="3"/>
  <c r="Z16" i="3" s="1"/>
  <c r="L10" i="3"/>
  <c r="Z10" i="3" s="1"/>
  <c r="L59" i="3"/>
  <c r="Z59" i="3" s="1"/>
  <c r="L60" i="3"/>
  <c r="Z60" i="3" s="1"/>
  <c r="L31" i="3"/>
  <c r="Z31" i="3" s="1"/>
  <c r="L23" i="3"/>
  <c r="Z23" i="3" s="1"/>
  <c r="L15" i="3"/>
  <c r="Z15" i="3" s="1"/>
  <c r="L64" i="3"/>
  <c r="Z64" i="3" s="1"/>
  <c r="L63" i="3"/>
  <c r="Z63" i="3" s="1"/>
  <c r="L43" i="3"/>
  <c r="Z43" i="3" s="1"/>
  <c r="L58" i="3"/>
  <c r="Z58" i="3" s="1"/>
  <c r="L11" i="3"/>
  <c r="Z11" i="3" s="1"/>
  <c r="L66" i="3"/>
  <c r="Z66" i="3" s="1"/>
  <c r="L65" i="3"/>
  <c r="Z65" i="3" s="1"/>
  <c r="L37" i="3"/>
  <c r="Z37" i="3" s="1"/>
  <c r="L62" i="3"/>
  <c r="Z62" i="3" s="1"/>
  <c r="L42" i="3"/>
  <c r="Z42" i="3" s="1"/>
  <c r="L61" i="3"/>
  <c r="Z61" i="3" s="1"/>
  <c r="L50" i="3"/>
  <c r="Z50" i="3" s="1"/>
  <c r="L7" i="3"/>
  <c r="Z7" i="3" s="1"/>
  <c r="L38" i="3"/>
  <c r="Z38" i="3" s="1"/>
  <c r="L30" i="3"/>
  <c r="Z30" i="3" s="1"/>
  <c r="L22" i="3"/>
  <c r="Z22" i="3" s="1"/>
  <c r="L14" i="3"/>
  <c r="Z14" i="3" s="1"/>
  <c r="L29" i="3"/>
  <c r="Z29" i="3" s="1"/>
  <c r="L21" i="3"/>
  <c r="Z21" i="3" s="1"/>
  <c r="L28" i="3"/>
  <c r="Z28" i="3" s="1"/>
  <c r="L20" i="3"/>
  <c r="Z20" i="3" s="1"/>
  <c r="L13" i="3"/>
  <c r="Z13" i="3" s="1"/>
  <c r="L41" i="3"/>
  <c r="Z41" i="3" s="1"/>
  <c r="L40" i="3"/>
  <c r="Z40" i="3" s="1"/>
  <c r="L39" i="3"/>
  <c r="Z39" i="3" s="1"/>
  <c r="L54" i="3"/>
  <c r="Z54" i="3" s="1"/>
  <c r="L55" i="3"/>
  <c r="Z55" i="3" s="1"/>
  <c r="L56" i="3"/>
  <c r="Z56" i="3" s="1"/>
  <c r="Z86" i="1" l="1"/>
  <c r="L95" i="1"/>
  <c r="Z95" i="1" l="1"/>
  <c r="Z96" i="1" s="1"/>
  <c r="L96" i="1"/>
</calcChain>
</file>

<file path=xl/sharedStrings.xml><?xml version="1.0" encoding="utf-8"?>
<sst xmlns="http://schemas.openxmlformats.org/spreadsheetml/2006/main" count="1216" uniqueCount="471">
  <si>
    <t>№</t>
  </si>
  <si>
    <t>Наименование программы</t>
  </si>
  <si>
    <t>Продолжит. акад. часов</t>
  </si>
  <si>
    <t>Статус программы (проф подг, пов. квал., др.)</t>
  </si>
  <si>
    <t>ВСЕГО ЧЕЛ.                   (по заявкам филиалов)</t>
  </si>
  <si>
    <t>Щелковский</t>
  </si>
  <si>
    <t>Коломенский</t>
  </si>
  <si>
    <t>Одинцовский</t>
  </si>
  <si>
    <t>Мытищинский</t>
  </si>
  <si>
    <t>Раменский</t>
  </si>
  <si>
    <t>Домодедовский</t>
  </si>
  <si>
    <t>Краснознаменский</t>
  </si>
  <si>
    <t>Сергиево- Посадский</t>
  </si>
  <si>
    <t>Аппарат Управления</t>
  </si>
  <si>
    <t>Красногорский</t>
  </si>
  <si>
    <t>Полный период обучения</t>
  </si>
  <si>
    <t>Место проведения обучения</t>
  </si>
  <si>
    <t>Павлово-Посадский</t>
  </si>
  <si>
    <t>Куратор группы</t>
  </si>
  <si>
    <t>стоимость за единицу</t>
  </si>
  <si>
    <t>стоимость за группу</t>
  </si>
  <si>
    <t>очно-заочная</t>
  </si>
  <si>
    <t>ОО</t>
  </si>
  <si>
    <t>Преподаватель</t>
  </si>
  <si>
    <t>в филиале</t>
  </si>
  <si>
    <t>протоколы</t>
  </si>
  <si>
    <t>Форма обучения для филиалов</t>
  </si>
  <si>
    <t>ОО3</t>
  </si>
  <si>
    <t>ОО5</t>
  </si>
  <si>
    <t>Продолжительность стажировки (очно)</t>
  </si>
  <si>
    <t>практика (очно)</t>
  </si>
  <si>
    <t>очная</t>
  </si>
  <si>
    <t>Безопасные методы и приемы выполнения работ на высоте 2 группа</t>
  </si>
  <si>
    <t>Безопасные методы и приемы выполнения работ на высоте 1 группа</t>
  </si>
  <si>
    <t>Продолжительность очного обучения, часов</t>
  </si>
  <si>
    <t xml:space="preserve">   </t>
  </si>
  <si>
    <t>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</si>
  <si>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ОО1</t>
  </si>
  <si>
    <t>дистанционная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</si>
  <si>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</si>
  <si>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Использование (применение) средств индивидуальной защиты</t>
  </si>
  <si>
    <t>Оказание первой помощи пострадавшим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</si>
  <si>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</si>
  <si>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по эксплуатации электроустановок (предэкзаменационная подготовка на 2 гр. по электробезопасности)</t>
  </si>
  <si>
    <t>Безопасные методы и приемы выполнения работ на воздушных линиях электропередачи, находящихся под наведенным напряжением (25 В и более)</t>
  </si>
  <si>
    <t>Безопасные методы и приемы выполнения работ по испытанию оборудования повышенным напряжением</t>
  </si>
  <si>
    <t>Безопасные методы и приемы выполнения работ под напряжением на токоведущих частях электроустановки</t>
  </si>
  <si>
    <t>Безопасные методы и приемы выполнения работ с инструментом и приспособлениями (пиротехническим инструментом)</t>
  </si>
  <si>
    <t>Безопасные методы и приемы выполнения работ в ограниченных и замкнутых пространствах (2 группа по безопасности)</t>
  </si>
  <si>
    <t xml:space="preserve">Пономарев  уч материал для рассылки 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</si>
  <si>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</si>
  <si>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пожароопасных работ</t>
  </si>
  <si>
    <t>Безопасные методы и приемы выполнения газоопасных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</si>
  <si>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</si>
  <si>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</si>
  <si>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выполнения электросварочных и газосварочных работ</t>
  </si>
  <si>
    <t>Безопасные методы и приемы выполнения огневых работ</t>
  </si>
  <si>
    <t>Безопасные методы и приемы выполнения работ на высоте 3 группа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</si>
  <si>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</si>
  <si>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ремонтных, монтажных и демонтажных работ зданий и сооружений</t>
  </si>
  <si>
    <t>ПКр</t>
  </si>
  <si>
    <t>дистанционно</t>
  </si>
  <si>
    <t>Безопасные методы и приемы выполнения работ в ограниченных и замкнутых пространствах (1 группа по безопасности)</t>
  </si>
  <si>
    <t>Томилино</t>
  </si>
  <si>
    <t>Щелково</t>
  </si>
  <si>
    <t>Безопасные методы и приемы выполнения работ в строительстве для руководителей и специалистов</t>
  </si>
  <si>
    <t>Безопасные методы и приемы выполнения работ в электроустановках</t>
  </si>
  <si>
    <t>Безопасные методы и приемы выполнения работ оператора грузоподъёмных машин, управляемых с пола</t>
  </si>
  <si>
    <t xml:space="preserve">очная </t>
  </si>
  <si>
    <t>Безопасные методы и приемы обращения с животными</t>
  </si>
  <si>
    <t>27.03.2024-29.03.2024</t>
  </si>
  <si>
    <t>15.03.2024-19.03.2024</t>
  </si>
  <si>
    <t>29.03.2024 Томилино</t>
  </si>
  <si>
    <t>21.03.2024-22.03.2024</t>
  </si>
  <si>
    <t>Безопасные методы и приемы работ с ручным инструментом, в том числе с пиротехническим</t>
  </si>
  <si>
    <t>В заявке период 28.03.2024-29.03.2024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</si>
  <si>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</si>
  <si>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27.03.2024, 28.03.2024  Контур.Толк</t>
  </si>
  <si>
    <t xml:space="preserve">15.03.2024 Контур.Толк, 18.03.2024  с 13.00 до 18.00 Контур.Толк </t>
  </si>
  <si>
    <t>19.03.2024 Контур.Толк</t>
  </si>
  <si>
    <t xml:space="preserve">Дегтярева 15 Контур.Толк, Дегтярева 18 с 13.00 до 18.00 , Дегтярева 19 Контур.Толк </t>
  </si>
  <si>
    <t>15.03.2024, 18.03.2024  Контур.Толк</t>
  </si>
  <si>
    <t>Безопасные методы и приемы выполнения электросварочных и газосварочных работ и других огневых работ</t>
  </si>
  <si>
    <t>14.06.2024-18.06.2024</t>
  </si>
  <si>
    <t>17.06.2024, 18.06.2024  уч материал</t>
  </si>
  <si>
    <t>14.06.2024  Контур.Толк</t>
  </si>
  <si>
    <t>18.09.2024-20.09.2024</t>
  </si>
  <si>
    <t>18.09.2024, 19.09.2024  Контур.Толк</t>
  </si>
  <si>
    <t>20.09.2024 Контур.Толк</t>
  </si>
  <si>
    <t>Потехина 18, 19, 20 Контур.Толк</t>
  </si>
  <si>
    <t>02.09.2024-04.09.2024</t>
  </si>
  <si>
    <t>02.09.2024, 03.09.2024  Контур.Толк</t>
  </si>
  <si>
    <t>04.09.2024 Контур.Толк</t>
  </si>
  <si>
    <t>24.09.2024-26.09.2024</t>
  </si>
  <si>
    <t>24.09.2024, 25.09.2024  Контур.Толк</t>
  </si>
  <si>
    <t>26.09.2024 Контур.Толк</t>
  </si>
  <si>
    <t>Рожнов 2, 3, 4 Контур.Толк</t>
  </si>
  <si>
    <t>05.09.2024-09.09.2024</t>
  </si>
  <si>
    <t>05.09.2024, 06.09.2024  Контур.Толк</t>
  </si>
  <si>
    <t>10.09.2024  Щелково</t>
  </si>
  <si>
    <t>16.09.2024-18.09.2024</t>
  </si>
  <si>
    <t>16.09.2024, 17.09.2024  Контур.Толк</t>
  </si>
  <si>
    <t>18.09.2024 Контур.Толк</t>
  </si>
  <si>
    <t>Рожнов 16, 17, 18 Контур.Толк</t>
  </si>
  <si>
    <t>19.09.2024-23.09.2024</t>
  </si>
  <si>
    <t>19.09.2024, 20.09.2024  Контур.Толк</t>
  </si>
  <si>
    <t>23.09.2024 Щелково</t>
  </si>
  <si>
    <t>26.09.2024-30.10.2024</t>
  </si>
  <si>
    <t>26.09.2024, 27.09.2024  Контур.Толк</t>
  </si>
  <si>
    <t>Рожнов 24, 25, 26 Контур.Толк</t>
  </si>
  <si>
    <t>Сухотин 14 Контор.Толк + уч материал</t>
  </si>
  <si>
    <t>Пономарев 27,  28 Контур.Толк, Пономарев 29  Томилино</t>
  </si>
  <si>
    <t>09.09.2024-11.09.2024</t>
  </si>
  <si>
    <t>09.09.2024, 10.09.2024  Контур.Толк</t>
  </si>
  <si>
    <t>11.09.2024 Контур.Толк</t>
  </si>
  <si>
    <t>Андронова 9, 10, 11 Контур.Толк</t>
  </si>
  <si>
    <t>23.09.2024-25.09.2024</t>
  </si>
  <si>
    <t>23.09.2024, 24.09.2024  Контур.Толк</t>
  </si>
  <si>
    <t>25.09.2024 Щелково</t>
  </si>
  <si>
    <t>19.09.2024, 20.09.2024   Контур.Толк</t>
  </si>
  <si>
    <t>23.09.2024 Контур.Толк</t>
  </si>
  <si>
    <t>16.09.2024, 17.09.2024   Контур.Толк</t>
  </si>
  <si>
    <t>ПО</t>
  </si>
  <si>
    <t>ПрПр</t>
  </si>
  <si>
    <t>20.01.2025-30.01.2025</t>
  </si>
  <si>
    <t>Стропальщик</t>
  </si>
  <si>
    <t>Сергиев Посад</t>
  </si>
  <si>
    <t xml:space="preserve">Орехово-Зуевский </t>
  </si>
  <si>
    <t>11.09.2024 Сергиев Посад</t>
  </si>
  <si>
    <t>Красногорск</t>
  </si>
  <si>
    <t>Домодедово</t>
  </si>
  <si>
    <t>11.09.2024 Домодедово</t>
  </si>
  <si>
    <t>Безопасные методы и приемы выполнения работ при эксплуатации электроустановок</t>
  </si>
  <si>
    <t>01.11.2024-07.11.2024</t>
  </si>
  <si>
    <t>01.11.2024, 02.11.2024, 05.11.2024 Контур.Толк</t>
  </si>
  <si>
    <t>06.11.2024, 07.11.2024  Голицыно+ Контур.Толк</t>
  </si>
  <si>
    <t>Голицыно+ в филиале</t>
  </si>
  <si>
    <t>01.11.2024-05.11.2024</t>
  </si>
  <si>
    <t>01.11.2024, 02.11.2024  Контур.Толк</t>
  </si>
  <si>
    <t>05.11.2024 Контур.Толк</t>
  </si>
  <si>
    <t>г.Голицыно+ в филиале</t>
  </si>
  <si>
    <t>Голицыно + в филиале</t>
  </si>
  <si>
    <t>01.11.2024 Голицыно+ Контур.Толк</t>
  </si>
  <si>
    <t>24.01.2025 Щелково</t>
  </si>
  <si>
    <t>Зиновьев 24 Щелково</t>
  </si>
  <si>
    <t xml:space="preserve">09.01.2025-10.01.2025                  </t>
  </si>
  <si>
    <t>10.01.2025 Контур.Толк</t>
  </si>
  <si>
    <t xml:space="preserve">13.01.2025-15.01.2025                  </t>
  </si>
  <si>
    <t>14.01.2025  Контур.Толк</t>
  </si>
  <si>
    <t>15.01.2025 Контур.Толк</t>
  </si>
  <si>
    <t xml:space="preserve">Зиновьев 14, 15 Контур.Толк + уч материал </t>
  </si>
  <si>
    <t>16.01.2025-17.01.2025 ИНДИГО</t>
  </si>
  <si>
    <t>17.01.2025 Контур.Толк</t>
  </si>
  <si>
    <t>Зиновьев  17  Контур.Толк+ Зиновьев ИНДИГО</t>
  </si>
  <si>
    <t>Караман 10 Щелково</t>
  </si>
  <si>
    <t>Караман 1 Голицыно+ Контур.Толк</t>
  </si>
  <si>
    <t>Сухотин 10 Контур.Толк + уч материал </t>
  </si>
  <si>
    <t>10.01.2025-14.01.2025</t>
  </si>
  <si>
    <t>10.01.2025, 13.01.2025  Контур.Толк</t>
  </si>
  <si>
    <t>14.01.2025 Контур.Толк</t>
  </si>
  <si>
    <t>Потехина 10, 13, 14 Контур.Толк</t>
  </si>
  <si>
    <t>29.01.2025-31.01.2025</t>
  </si>
  <si>
    <t>29.01.2025, 30.01.2025  Контур.Толк</t>
  </si>
  <si>
    <t>31.01.2025 Контур.Толк</t>
  </si>
  <si>
    <t>Потехина 29, 30, 31 Контур.Толк</t>
  </si>
  <si>
    <t>Зиновьев 25,  26, 27 Контур.Толк+ Голицыно</t>
  </si>
  <si>
    <t xml:space="preserve">20.01.2025-22.01.2025                  </t>
  </si>
  <si>
    <t>20.01.2025, 21.01.2025  Контур.Толк</t>
  </si>
  <si>
    <t>22.01.2025 Контур.Толк+ Голицыно</t>
  </si>
  <si>
    <t>10.01.2025 Голицыно+ Контур.Толк</t>
  </si>
  <si>
    <t>Зиновьев 10 Голицыно+Контур.Толк</t>
  </si>
  <si>
    <t>13.01.2025-15.01.2025</t>
  </si>
  <si>
    <t>13.01.2025, 14.01.2025  Контур.Толк</t>
  </si>
  <si>
    <t>15.01.2025 Красногорск</t>
  </si>
  <si>
    <t>Потанина 13,  14, Контур.Толк Потанина 15 Красногорск</t>
  </si>
  <si>
    <t>09.01.2025-10.01.2025</t>
  </si>
  <si>
    <t>Потанина 10 Щелково</t>
  </si>
  <si>
    <t>Потанина 9, 10 Контур.Толк 11 Домодедово</t>
  </si>
  <si>
    <t>Потанина 9, 10, 11 Сергиев Посад</t>
  </si>
  <si>
    <t>Потанина 19, 20 Контур.Толк Рожнов 23 Щелково</t>
  </si>
  <si>
    <t>Голицыно</t>
  </si>
  <si>
    <t>30.09.2024 Голицыно+Контур.Толк</t>
  </si>
  <si>
    <t>Потанина 26, Рожнов  27, 30 Контур.Толк+Голицыно</t>
  </si>
  <si>
    <t>27.01.2025-28.01.2025</t>
  </si>
  <si>
    <t>27.01.2025  Контур.Толк</t>
  </si>
  <si>
    <t>28.01.2025 Контур.Толк</t>
  </si>
  <si>
    <t xml:space="preserve">Кожаева 27, 28 Контур.Толк </t>
  </si>
  <si>
    <t>Кожаева  Контур.Толк</t>
  </si>
  <si>
    <t>Потанина 1, 2 Контур.Толк Дзюба 5  Контур.Толк</t>
  </si>
  <si>
    <t>Потанина 5 Контур.Толк, Потехина 1, 2 Контур.Толк,   Абросимов 6, 7 Контур.Толк+ Голицыно</t>
  </si>
  <si>
    <t>Потанина 5 Контур.Толк, Потехина 1, 2 Контур.Толк,  Сухотин 6, 7 Контур.Толк+ Голицыно</t>
  </si>
  <si>
    <t>Балахонцев 20, 21, 29, 30  Контур.Толк + Сухотин  ИНДИГО</t>
  </si>
  <si>
    <t>20.01.2025, 21.01.2025 Контур.Толк , 22.01.2025, 23.01.2025, 24.01.2025, 27.01.2025, 28.01.2025,  ИНДИГО</t>
  </si>
  <si>
    <t xml:space="preserve">29.01.2025, 30.01.2025  Контур.Толк </t>
  </si>
  <si>
    <t>22.01.2025-24.01.2025</t>
  </si>
  <si>
    <t>22.01.2025, 23.01.2025  Контур.Толк</t>
  </si>
  <si>
    <t>24.01.2025 Голицыно+ Контур.Толк</t>
  </si>
  <si>
    <t>Сухотин 22,  23, Контур.Толк Сухотин 24 Голицыно+ Контур.Толк</t>
  </si>
  <si>
    <t>Абросимов 18, 19, 20 Контур.Толк</t>
  </si>
  <si>
    <t>Потанина</t>
  </si>
  <si>
    <t>27.01.2025-31.01.2025</t>
  </si>
  <si>
    <t>30.01.2025, 31.01.2025 Контур.Толк</t>
  </si>
  <si>
    <t>29.01.2025   Контур.Толк</t>
  </si>
  <si>
    <t>13.01.2025-17.01.2025</t>
  </si>
  <si>
    <t>15.01.2025   Контур.Толк</t>
  </si>
  <si>
    <t>16.01.2025, 17.01.2025 Контур.Толк</t>
  </si>
  <si>
    <t>Андронова 15, 16, 17 Контур.Толк + уч материал</t>
  </si>
  <si>
    <t>Андронова 29, 30, 31 Контур.Толк + уч материал</t>
  </si>
  <si>
    <t>Сухотин 9, 10, 11 Контур.Толк</t>
  </si>
  <si>
    <t>Андронова 10, 13, 14 Контур.Толк</t>
  </si>
  <si>
    <t>20.01.2025-22.01.2025</t>
  </si>
  <si>
    <t>22.01.2025 Контур.Толк</t>
  </si>
  <si>
    <t>Андронова 20, 21, 22 Контур.Толк</t>
  </si>
  <si>
    <t>Андронова 23, 24, 27 Контур.Толк + уч материал</t>
  </si>
  <si>
    <t>21.01.2025-27.01.2025</t>
  </si>
  <si>
    <t>23.01.2025   Контур.Толк</t>
  </si>
  <si>
    <t>24.01.2025, 27.01.2025 Контур.Толк</t>
  </si>
  <si>
    <t>Потанина 16,  17, 18 Контур.Толк</t>
  </si>
  <si>
    <t>Рожнов 23,  24, Контур.Толк Рожнов 25 Щелково</t>
  </si>
  <si>
    <t>прп</t>
  </si>
  <si>
    <t>ПК</t>
  </si>
  <si>
    <t>Электромонтер по эксплуатации распределительных сетей</t>
  </si>
  <si>
    <t>Безопасные методы и приемы выполнения земляных работ</t>
  </si>
  <si>
    <t>Безопасные методы и приемы выполнения работ при обработке металлов для руководителей и специалистов</t>
  </si>
  <si>
    <t>Безопасные методы и приемы выполнения работ при погрузочно - разгрузочных работах и размещении грузов для руководителей и специалистов</t>
  </si>
  <si>
    <t>Эксплуатация, ремонт и модернизация электрооборудования подстанций 6-10 кВ и выше</t>
  </si>
  <si>
    <t>План-заказ                                                                                                                                                                              профессионально-технического обучения персонала АО "Мособлэнерго" на базе  ЧУДПО "Энергетический институт повышения квалификации АО "Мособлэнерго"                                                                              с отрывом  от производства                                                                                                   на апрель   2025 года</t>
  </si>
  <si>
    <t>Безопасные методы и приемы выполнения работ на автомобильном транспорте для руководителей и специалистов</t>
  </si>
  <si>
    <t>г.Санкт Петербург</t>
  </si>
  <si>
    <t>Безопасные методы и приемы выполнения  работ с ручным инструментом, в том числе с пиротехническим</t>
  </si>
  <si>
    <t>Безопасные методы и приемы выполнения работ в ограниченных и замкнутых пространствах (1 группа по безопасности)</t>
  </si>
  <si>
    <t>Безопасные методы и приемы выполнения работ в ограниченных и замкнутых пространствах (3 группа по безопасности)</t>
  </si>
  <si>
    <t>Безопасные методы и приемы выполнения работ по эксплуатация электроустановок (предэкзаменационная подготовка на 2 гр. по электробезопасности)</t>
  </si>
  <si>
    <t>малочисленная группа</t>
  </si>
  <si>
    <t>Установка, хранение данных и вычисления с Windows Server 2016</t>
  </si>
  <si>
    <t>Обучение специалистов центра обслуживания клиентов искусству клиенто-ориентированного сервиса</t>
  </si>
  <si>
    <t>Диагностика, определение остаточного ресурса и отыскание мест повреждений в кабельных сетях и управление техническим состоянием</t>
  </si>
  <si>
    <t>Качество и безопасность проведения высоковольтных испытаний и измерений в электроустановках</t>
  </si>
  <si>
    <t>Мастер по монтажу кабельных муфт с термоусаживаемыми  материалами</t>
  </si>
  <si>
    <t>Мастер участка по эксплуатации трансформаторных подстанций и распределительных пунктов</t>
  </si>
  <si>
    <t xml:space="preserve">Машинист электростанции передвижной </t>
  </si>
  <si>
    <t>Особенности эксплуатации кабельных линий в современных условиях</t>
  </si>
  <si>
    <t>Продвинутый QGIS</t>
  </si>
  <si>
    <t>Противодействие коррупции в коммерческих организациях</t>
  </si>
  <si>
    <t>Релейная защита электрооборудования СРЕДНЕГО класса напряжения, выполненная на базе устройств "Сириус". Конфигурирование и наладка устройств "Сириус". Анализ аварий по данным, записанным устройствами "Сириус".</t>
  </si>
  <si>
    <t>Тепловизионное обследование электрооборудования распределительных сетей 0,4-10 кВ при помощи тепловизора TESTO 875-1"</t>
  </si>
  <si>
    <t>Управление и работа с персоналом энергетики, ТЭК, промышленных предприятий</t>
  </si>
  <si>
    <t>Управленческий анализ</t>
  </si>
  <si>
    <t>Успешный руководитель: инструменты управления</t>
  </si>
  <si>
    <t>Экономика и регулирование деятельности по технологическому присоединению к электрическим сетям</t>
  </si>
  <si>
    <t xml:space="preserve">Электромонтер по испытаниям и измерениям </t>
  </si>
  <si>
    <t>Энергоэффективные технологии и оборудование в оперативно-технологическом управлении распределительными электрическими сетями</t>
  </si>
  <si>
    <t>Безопасные методы и приемы выполнения  работ, связанные с эксплуатацией сосудов, работающих под избыточным давлением</t>
  </si>
  <si>
    <t>3 Вакансия(Щелково)     9 Вакансия(Домодед)</t>
  </si>
  <si>
    <t xml:space="preserve">      1 Вакансия(Щелково)     </t>
  </si>
  <si>
    <t xml:space="preserve"> 2 Вакансия(Щелково)     1 Вакансия(Краснознам)     </t>
  </si>
  <si>
    <t xml:space="preserve">6 Вакансия(Щелково)     </t>
  </si>
  <si>
    <t>Малочисленная группа</t>
  </si>
  <si>
    <t>1 Вакансия(Мытищи)      4 Вакансия(Раменки) Малочисленная группа</t>
  </si>
  <si>
    <t>2 Вакансия(Раменки) Малочисленная группа</t>
  </si>
  <si>
    <t xml:space="preserve">2 Вакансия(Домодед)     1 Вакансия(Серг.Посад)  Малочисленная группа     </t>
  </si>
  <si>
    <t xml:space="preserve">2 Вакансия(Одинцово)     1 Вакансия(Раменки)   Малочисленная группа     </t>
  </si>
  <si>
    <t>1 Вакансия(Раменки)  Малочисленная группа</t>
  </si>
  <si>
    <t>Рожнов 2,3-Контур-Толк, Рожнов 4 Голицыно</t>
  </si>
  <si>
    <t>02.06.2025-04.06.2025</t>
  </si>
  <si>
    <t>02.06.2025-03.06.2025 Контур Толк</t>
  </si>
  <si>
    <t>04.06.2025 Голицыно</t>
  </si>
  <si>
    <t>Рожнов 5,6-Контур-Толк, Потанина 9 Красногорск</t>
  </si>
  <si>
    <t>05.06.2025-06.06.2025 Контур Толк</t>
  </si>
  <si>
    <t>09.06.2025 Красногорск</t>
  </si>
  <si>
    <t>,</t>
  </si>
  <si>
    <t>02.06.2025-03.06.2026 Контур Толк</t>
  </si>
  <si>
    <t>04.06.2025 Щелково</t>
  </si>
  <si>
    <t>Кожаева 2,3 Контур Толк, Потанина 4 Щелково</t>
  </si>
  <si>
    <t>Андронова 2,3,4 Контур Толк</t>
  </si>
  <si>
    <t>04.06.2025 Контур Толк</t>
  </si>
  <si>
    <t>Андронова 9,10,11 Контур Толк + уч. Материал</t>
  </si>
  <si>
    <t>09.06.2025-11.06.2025</t>
  </si>
  <si>
    <t>09.06.2025 Контур Толк</t>
  </si>
  <si>
    <t>10.06.2025-11.06.2025 Контур Толк</t>
  </si>
  <si>
    <t>04.06.2025-05.06.2025</t>
  </si>
  <si>
    <t>05.06.2025 Контур Толк</t>
  </si>
  <si>
    <t>Родионова 2,3,5 Контур Толк</t>
  </si>
  <si>
    <t>02.06.2025-05.06.2025</t>
  </si>
  <si>
    <t>02.06.2025, 03.06.2025 Контур Толк</t>
  </si>
  <si>
    <t>09.06.2025-10.06.2025 Контур Толк</t>
  </si>
  <si>
    <t>11.06.2025 Щелково</t>
  </si>
  <si>
    <t>Рожнов 17 Томилино</t>
  </si>
  <si>
    <t>17.06.2025 Томилино</t>
  </si>
  <si>
    <t>02.06.2025-06.06.2025</t>
  </si>
  <si>
    <t>17.06.2025-24.06.2025</t>
  </si>
  <si>
    <t>04.06.2025-06.06.2025</t>
  </si>
  <si>
    <t>04.06.2025-05.06.2025 Контур Толк</t>
  </si>
  <si>
    <t>06.06.2025 Контур Толк</t>
  </si>
  <si>
    <t>Зиновьев 4,5,6 Контур Толк</t>
  </si>
  <si>
    <t>16.06.2025-20.06.2025</t>
  </si>
  <si>
    <t>16.06.2025, 17.06.2025, 18.06.2025 Контур Толк</t>
  </si>
  <si>
    <t>19.06.2025-20.06.2025</t>
  </si>
  <si>
    <t xml:space="preserve"> Рожнов 20 Щелково</t>
  </si>
  <si>
    <t>20.06.2025 Шелково</t>
  </si>
  <si>
    <t>Потехина 2,3,4 Контур Толк</t>
  </si>
  <si>
    <t>23.06.2025-25.06.2025</t>
  </si>
  <si>
    <t>23.06.2025, 24.06.2025 Контур Толк</t>
  </si>
  <si>
    <t>25.06.2025 Контур Толк</t>
  </si>
  <si>
    <t>Кожаева 9,10,11 Контур Толк</t>
  </si>
  <si>
    <t>11.06.2025 Контур Толк</t>
  </si>
  <si>
    <t>Рожнов 25,26,27 Контур Толк</t>
  </si>
  <si>
    <t>25.06.2025-27.06.2025</t>
  </si>
  <si>
    <t>25.06.2025, 26.06.2025 Контур Толк</t>
  </si>
  <si>
    <t>27.06.2025 Контур Толк</t>
  </si>
  <si>
    <t>16.06.2025- 17.06.2025</t>
  </si>
  <si>
    <t>Андронова 26,27,30 Контур Толк</t>
  </si>
  <si>
    <t>26.06.2025, 27.06.2025 Контур Толк</t>
  </si>
  <si>
    <t>30.06.2025 Контур Толк</t>
  </si>
  <si>
    <t>Кожаева 16,17,18,19,20 Контур Толк</t>
  </si>
  <si>
    <t>16.06.2025-29.07.2025</t>
  </si>
  <si>
    <t>04.07.2025-29.07.2025</t>
  </si>
  <si>
    <t xml:space="preserve">16.06.2025, 17.06.2025, 18.06.2025, 19.06.2025, 20.06.2025 Контур Толк </t>
  </si>
  <si>
    <t>16.06.2025-11.07.2025</t>
  </si>
  <si>
    <t>01.07.2025-11.07.2025</t>
  </si>
  <si>
    <t>Мытищи</t>
  </si>
  <si>
    <t>02.06.2025-03.06.2025</t>
  </si>
  <si>
    <t>03.06.2025 Контур Толк</t>
  </si>
  <si>
    <t>09.06.2025-11.06.2026</t>
  </si>
  <si>
    <t>Калакуцкий 3,4 Контур Толк +уч.материал</t>
  </si>
  <si>
    <t>03.06.2025-05.06.2025</t>
  </si>
  <si>
    <t>09.06.2025-10.06.2025</t>
  </si>
  <si>
    <t>10.06.2025 Контур Толк</t>
  </si>
  <si>
    <t>Рожнов уч.материал</t>
  </si>
  <si>
    <t>02.06.2025-09.06.2025</t>
  </si>
  <si>
    <t>г.Санкт Петербург, ул.Авиационная,23</t>
  </si>
  <si>
    <t>Центр подготовки кадров энергетики, Санкт-Петербург,27.10.2025-30.10.2025</t>
  </si>
  <si>
    <t>Обучение было в марте, следующий поток осенью</t>
  </si>
  <si>
    <t>г.Санкт Петербург, Лесной пр-т, д.20, кор.15</t>
  </si>
  <si>
    <t>16.06.2025-27.06.2025</t>
  </si>
  <si>
    <t>16.06.2025-30.06.2025</t>
  </si>
  <si>
    <t>г.Зеленоград</t>
  </si>
  <si>
    <t>г.Зеленоград, пр-т Панфиловский ,д.10, стр.3</t>
  </si>
  <si>
    <t>Минц 2,3 Контур Толк, 4 уч.материал, 5 Щелково</t>
  </si>
  <si>
    <t>05.06.2025 Щелково</t>
  </si>
  <si>
    <t xml:space="preserve">19.06.2025 Домодедово </t>
  </si>
  <si>
    <t>Минц 2,3 Контур Толк, 18 уч.материал, 19 Домодедово</t>
  </si>
  <si>
    <t>Дзюба 2,3,4,5,6 Контур Толк</t>
  </si>
  <si>
    <t>02.06.2025, 03.06.2025, 04.06.2025, 05.06.2025, 06.06.2025 Контур Толк</t>
  </si>
  <si>
    <t>Потехина 6,9 Контур Толк, Рожнов 10, Щелково</t>
  </si>
  <si>
    <t>Дзюба 9,10 Контур Толк, Рожнов 11 Щелково</t>
  </si>
  <si>
    <t>Потехина 11,18 Контур Толк, Рожнов 19 Щелково</t>
  </si>
  <si>
    <t>09.06.2025-23.06.2025</t>
  </si>
  <si>
    <t>10.06.2025 Томилино</t>
  </si>
  <si>
    <t>06.06.2025-09.06.2025 Контур Толк</t>
  </si>
  <si>
    <t>06.06.2025-10.06.2025</t>
  </si>
  <si>
    <t>19.06.2025 Щелково</t>
  </si>
  <si>
    <t>11.06.2025, 18.06.2025 Контур Толк</t>
  </si>
  <si>
    <t>10.06.2025 Щелково</t>
  </si>
  <si>
    <t>06.06.2025, 09.06.2025 Контур Толк</t>
  </si>
  <si>
    <t>Рожнов 23 Контур Толк, Андронова 24,25 Контур Толк</t>
  </si>
  <si>
    <t>Рожнов 24 Голицыно</t>
  </si>
  <si>
    <t>24.06.2025 Голицыно</t>
  </si>
  <si>
    <t>16.06.2025-23.06.2025</t>
  </si>
  <si>
    <t>Санкт-Петербург</t>
  </si>
  <si>
    <t>ПЭИПК, Санкт-Петербург, ул.Ленинский пр., д.89</t>
  </si>
  <si>
    <t>23.06.2025-27.06.2025 Онлайн подключение</t>
  </si>
  <si>
    <t>Бауманский УС "Специалист" Ежедневно с 10.00-17.10</t>
  </si>
  <si>
    <t>23.06.2025-30.06.2025</t>
  </si>
  <si>
    <t>ОТМЕНА</t>
  </si>
  <si>
    <t>ПЭИПК, Санкт-Петербург, ул.Авиационная, д.23</t>
  </si>
  <si>
    <t>ПЭИПК, Санкт-Петербург, Ленинский пр-т, 89</t>
  </si>
  <si>
    <t>10.06.2025-24.06.2025</t>
  </si>
  <si>
    <t>19.06.2025-20.06.2025 Контур Толк</t>
  </si>
  <si>
    <t>10.06.2025, 11.06.2026 Контур Толк 16.06.2025, 17.06.2025, 18.06.2025, 23.06.2025, 24.06.2025 ИНДИГО</t>
  </si>
  <si>
    <t>Балахонцев 10,11,19,20 Котур Толк + Зиновьев ИНДИГО</t>
  </si>
  <si>
    <t>11.06.2025-16.06.2025</t>
  </si>
  <si>
    <t>16.06.2025 Щелково</t>
  </si>
  <si>
    <t>Потанина 16 Щелково</t>
  </si>
  <si>
    <t>17.06.2025 Щелково</t>
  </si>
  <si>
    <t>Потанина 17 Щелково</t>
  </si>
  <si>
    <t xml:space="preserve"> Потехина 5 Контур Толк</t>
  </si>
  <si>
    <t>05.06.2025  Контур Толк</t>
  </si>
  <si>
    <t>09.06.2025, 10.06.2025, 11.06.2025, 16.06.2025, 17.06.2025  Контур Толк</t>
  </si>
  <si>
    <t>27.06.2025 - 24.07.2025</t>
  </si>
  <si>
    <t>Зиновьев 9,10,11 Контур Толк, Фролов 16,17, Котур Толк</t>
  </si>
  <si>
    <t>09.06.2025, 10.06.2025, 11.06.2025 Контур Толк</t>
  </si>
  <si>
    <t>Зиновьев 9,10,11 Контур Толк</t>
  </si>
  <si>
    <t>09.06.2025-08.07.2026</t>
  </si>
  <si>
    <t>26.06.2025 - 08.07.2025</t>
  </si>
  <si>
    <t>Потанина 2 Мытищи</t>
  </si>
  <si>
    <t>02.06.2025 Мытищи</t>
  </si>
  <si>
    <t>Администрирование OC</t>
  </si>
  <si>
    <t>Бадулин Д.</t>
  </si>
  <si>
    <t>16.06.2025-26.06.2025</t>
  </si>
  <si>
    <t xml:space="preserve">16.06.2025, 17.06.2025, 18.06.2025, 19.06.2025 Контур Толк </t>
  </si>
  <si>
    <t>Кожаева 16,17,18,19 Контур Толк</t>
  </si>
  <si>
    <t>Обеспечение экологической безопасности руководителями и специалистами экологических служб и систем экологического контроля</t>
  </si>
  <si>
    <t xml:space="preserve"> 17.06.2025, 19.06.2025, 20.06.2025 Контур Толк </t>
  </si>
  <si>
    <t>17.06.2025-23.06.2025</t>
  </si>
  <si>
    <t>Организация коммерческого учета на розничных рынках электрической энергии, внедрение интеллектуальных систем учета</t>
  </si>
  <si>
    <t>03.06.2025-06.06.2025</t>
  </si>
  <si>
    <t>Руководители организаций, отнесённых в установленном порядке к категориям по гражданской обороне</t>
  </si>
  <si>
    <r>
      <rPr>
        <sz val="9"/>
        <color rgb="FFFF0000"/>
        <rFont val="Times New Roman"/>
        <family val="1"/>
        <charset val="204"/>
      </rPr>
      <t xml:space="preserve">ОТМЕНА </t>
    </r>
    <r>
      <rPr>
        <sz val="9"/>
        <rFont val="Times New Roman"/>
        <family val="1"/>
        <charset val="204"/>
      </rPr>
      <t xml:space="preserve"> 02.06.2025-24.06.2025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</si>
  <si>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 02.06.2025-20.06.2025</t>
    </r>
  </si>
  <si>
    <t>Управление проектами при организации строительства энергетических и электросетевых объектов</t>
  </si>
  <si>
    <t>Бородулина, Михеева, Труляев</t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</si>
  <si>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09.06.2025-24.07.2026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</si>
  <si>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 02.06.2025-05.06.2025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</si>
  <si>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06.06.2025-10.06.2025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</si>
  <si>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 06.06.2025-10.06.2025</t>
    </r>
  </si>
  <si>
    <r>
      <rPr>
        <sz val="9"/>
        <color rgb="FFFF0000"/>
        <rFont val="Times New Roman"/>
        <family val="1"/>
        <charset val="204"/>
      </rPr>
      <t xml:space="preserve">ОТМЕНА </t>
    </r>
    <r>
      <rPr>
        <sz val="9"/>
        <rFont val="Times New Roman"/>
        <family val="1"/>
        <charset val="204"/>
      </rPr>
      <t xml:space="preserve"> 11.06.2025-19.06.2025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</si>
  <si>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26.06.2025-30.06.2025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</si>
  <si>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09.06.2025-11.06.2025</t>
    </r>
  </si>
  <si>
    <t>Рожнов 19 Щелково</t>
  </si>
  <si>
    <t>10.06.2025 Павловский Посад</t>
  </si>
  <si>
    <t>Павловский Посад</t>
  </si>
  <si>
    <t>Рожнов 2,3-Контур-Толк, Рожнов 10 Павловский Посад</t>
  </si>
  <si>
    <t>02.06.2025-10.06.2025</t>
  </si>
  <si>
    <t>Воинский учет и бронирование граждан, прибывающих в запас</t>
  </si>
  <si>
    <t>25.06.2025-26.06.2025-27.06.2025 Онлайн подключение</t>
  </si>
  <si>
    <t>25.06.2025-30.06.2025</t>
  </si>
  <si>
    <t>Школа наставника</t>
  </si>
  <si>
    <t>10.06.2025-03.09.2025</t>
  </si>
  <si>
    <t>Коптенко 10, 11 Голицыно, Чеховская 18 Контур Толк, Фахриева 23,24 Голицыно</t>
  </si>
  <si>
    <t>10.06.2025, 11.06.2025, 18.06.2025 Контур Толк, 23.06.2025, 24.06.2025, 08.07.2025, 09.07.2025, 16.07.2025 Контур Толк, 23.07.2025, 24.07.2025, 04.08.2025, 05.08.2025, 13.08.2025, 14.08.2025, 20.08.2025 Контур Толк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</si>
  <si>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19.06.2025-01.07.2025</t>
    </r>
  </si>
  <si>
    <t>19.06.2025, 20.06.2025, 23.06.2025  Контур Толк</t>
  </si>
  <si>
    <t>Потехина 19, 20,23 Контур Толк</t>
  </si>
  <si>
    <t xml:space="preserve">  02.06.2025-04.06.2025</t>
  </si>
  <si>
    <t>20.06.2025, 23.06.2025  Контур Толк</t>
  </si>
  <si>
    <t>24.06.2025-26.06.2025</t>
  </si>
  <si>
    <t>24.06.2025, 25.06.2025 Контур Толк</t>
  </si>
  <si>
    <t>26.06.2025 Контур Толк</t>
  </si>
  <si>
    <t>Родионова 24,25,26 Контур Толк</t>
  </si>
  <si>
    <t>02.06.2025, 03.06.2025, 04.06.2025 Контур Толк</t>
  </si>
  <si>
    <t>Фролов 2,3,4 Контур Толк + Фролов 5,6 уч.материал</t>
  </si>
  <si>
    <t>02.06.2025 Контур Толк</t>
  </si>
  <si>
    <t>03.06.2025  Голицыно</t>
  </si>
  <si>
    <t>Зиновьев 2 Контур Толк, Зиновьев 3 Голицыно</t>
  </si>
  <si>
    <r>
      <rPr>
        <sz val="9"/>
        <color rgb="FFFF0000"/>
        <rFont val="Times New Roman"/>
        <family val="1"/>
        <charset val="204"/>
      </rPr>
      <t xml:space="preserve">ОТМЕНА </t>
    </r>
    <r>
      <rPr>
        <sz val="9"/>
        <color theme="1"/>
        <rFont val="Times New Roman"/>
        <family val="1"/>
        <charset val="204"/>
      </rPr>
      <t>16.06.2025-30.06.2024</t>
    </r>
  </si>
  <si>
    <t>Диагностика и управление техническим состоянием кабельных линий с изоляцией из полиэтилена</t>
  </si>
  <si>
    <t>ДВО</t>
  </si>
  <si>
    <t>Организация контроля и учета электроэнергии</t>
  </si>
  <si>
    <t>19.06.2025-20.06.2025 Онлайн подключение</t>
  </si>
  <si>
    <t xml:space="preserve">17.06.2025-20.06.2025 </t>
  </si>
  <si>
    <t>г. Санкт-Петербург</t>
  </si>
  <si>
    <t>С 09.30 , ЦНТИ ПРОГРЕСС, г. Санкт-Петербург, Васильевский остров, Средний пр-т, д.36/40ст.</t>
  </si>
  <si>
    <t>ОДДС по МСФО "IAS" 7 прямым и косвенным методами (Мастер-класс в MS Excel)</t>
  </si>
  <si>
    <r>
      <rPr>
        <sz val="9"/>
        <color rgb="FFFF0000"/>
        <rFont val="Times New Roman"/>
        <family val="1"/>
        <charset val="204"/>
      </rPr>
      <t xml:space="preserve">Родионова 10, </t>
    </r>
    <r>
      <rPr>
        <sz val="9"/>
        <rFont val="Times New Roman"/>
        <family val="1"/>
        <charset val="204"/>
      </rPr>
      <t>Контур Толк + Зиновьев ИНДИГО</t>
    </r>
  </si>
  <si>
    <r>
      <rPr>
        <sz val="9"/>
        <color rgb="FFFF0000"/>
        <rFont val="Times New Roman"/>
        <family val="1"/>
        <charset val="204"/>
      </rPr>
      <t xml:space="preserve">Антропов  4,5 </t>
    </r>
    <r>
      <rPr>
        <sz val="9"/>
        <rFont val="Times New Roman"/>
        <family val="1"/>
        <charset val="204"/>
      </rPr>
      <t>Контур Толк + уч. материал</t>
    </r>
  </si>
  <si>
    <r>
      <t xml:space="preserve">Андронова 16, Контур Толк, </t>
    </r>
    <r>
      <rPr>
        <sz val="9"/>
        <color rgb="FFFF0000"/>
        <rFont val="Times New Roman"/>
        <family val="1"/>
        <charset val="204"/>
      </rPr>
      <t>Антропов 17</t>
    </r>
    <r>
      <rPr>
        <sz val="9"/>
        <rFont val="Times New Roman"/>
        <family val="1"/>
        <charset val="204"/>
      </rPr>
      <t xml:space="preserve">, Контур Толк, Калакуцкий 18, Контур Толк </t>
    </r>
    <r>
      <rPr>
        <sz val="9"/>
        <color rgb="FFFF0000"/>
        <rFont val="Times New Roman"/>
        <family val="1"/>
        <charset val="204"/>
      </rPr>
      <t>Родионова 20</t>
    </r>
    <r>
      <rPr>
        <sz val="9"/>
        <rFont val="Times New Roman"/>
        <family val="1"/>
        <charset val="204"/>
      </rPr>
      <t xml:space="preserve">, Контур Толк     </t>
    </r>
    <r>
      <rPr>
        <sz val="9"/>
        <color rgb="FFFF0000"/>
        <rFont val="Times New Roman"/>
        <family val="1"/>
        <charset val="204"/>
      </rPr>
      <t>Родионова 23</t>
    </r>
    <r>
      <rPr>
        <sz val="9"/>
        <rFont val="Times New Roman"/>
        <family val="1"/>
        <charset val="204"/>
      </rPr>
      <t>, Контур Толк</t>
    </r>
  </si>
  <si>
    <t>04.06.2025     Контур Толк</t>
  </si>
  <si>
    <r>
      <rPr>
        <b/>
        <sz val="9"/>
        <color rgb="FFFF0000"/>
        <rFont val="Times New Roman"/>
        <family val="1"/>
        <charset val="204"/>
      </rPr>
      <t xml:space="preserve">ОТМЕНА </t>
    </r>
    <r>
      <rPr>
        <sz val="9"/>
        <rFont val="Times New Roman"/>
        <family val="1"/>
        <charset val="204"/>
      </rPr>
      <t>05.06.2025-09.06.2025</t>
    </r>
  </si>
  <si>
    <t>Родионова 6,9 Контур Толк, Потанина 10 Томилино</t>
  </si>
  <si>
    <t>Рожнов 2,3-Контур-Толк, Потанина 4 Щелково</t>
  </si>
  <si>
    <r>
      <t>02.06.2025-</t>
    </r>
    <r>
      <rPr>
        <b/>
        <sz val="9"/>
        <color rgb="FFFF0000"/>
        <rFont val="Times New Roman"/>
        <family val="1"/>
        <charset val="204"/>
      </rPr>
      <t>16.06.2025</t>
    </r>
  </si>
  <si>
    <t>Мевшая И.В.</t>
  </si>
  <si>
    <t>Галицкая Н.Е.</t>
  </si>
  <si>
    <t>Стецко А.А.</t>
  </si>
  <si>
    <t>материал готовит Фролов для Учи.про</t>
  </si>
  <si>
    <r>
      <rPr>
        <b/>
        <sz val="9"/>
        <color rgb="FFFF0000"/>
        <rFont val="Times New Roman"/>
        <family val="1"/>
        <charset val="204"/>
      </rPr>
      <t xml:space="preserve">ОТМЕНА </t>
    </r>
    <r>
      <rPr>
        <sz val="9"/>
        <rFont val="Times New Roman"/>
        <family val="1"/>
        <charset val="204"/>
      </rPr>
      <t>02.06.2025-19.06.2025</t>
    </r>
  </si>
  <si>
    <t>перенос на июль</t>
  </si>
  <si>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19.06.2025-16.07.2025</t>
    </r>
  </si>
  <si>
    <t>04.07.2025- 16.07.2025</t>
  </si>
  <si>
    <t>доп.группа от 02.06.2025</t>
  </si>
  <si>
    <t>51750, 69900</t>
  </si>
  <si>
    <t>ПЕРЕНОС НА ДЕКАБРЬ</t>
  </si>
  <si>
    <r>
      <rPr>
        <sz val="9"/>
        <color rgb="FFFF0000"/>
        <rFont val="Times New Roman"/>
        <family val="1"/>
        <charset val="204"/>
      </rPr>
      <t xml:space="preserve">ОТМЕНА </t>
    </r>
    <r>
      <rPr>
        <sz val="9"/>
        <rFont val="Times New Roman"/>
        <family val="1"/>
        <charset val="204"/>
      </rPr>
      <t>17.06.2025-23.06.2025</t>
    </r>
  </si>
  <si>
    <r>
      <rPr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19.06.2025-23.06.2025</t>
    </r>
  </si>
  <si>
    <t>ПЕРЕНОС НА июль-август</t>
  </si>
  <si>
    <r>
      <rPr>
        <b/>
        <sz val="9"/>
        <color rgb="FFFF0000"/>
        <rFont val="Times New Roman"/>
        <family val="1"/>
        <charset val="204"/>
      </rPr>
      <t>ОТМЕНА</t>
    </r>
    <r>
      <rPr>
        <sz val="9"/>
        <rFont val="Times New Roman"/>
        <family val="1"/>
        <charset val="204"/>
      </rPr>
      <t xml:space="preserve"> 16.06.2025-26.06.2025</t>
    </r>
  </si>
  <si>
    <t>27.06.2025- 30.06.2025</t>
  </si>
  <si>
    <t>Киктева Е. 30 Голицыно</t>
  </si>
  <si>
    <t>Куцобина 17,19,20 Контур Толк + Куцобина 18,23 уч. материал</t>
  </si>
  <si>
    <t>отмена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</si>
</sst>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0.0"/>
  </numFmts>
  <fonts count="56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Helv"/>
    </font>
    <font>
      <sz val="10"/>
      <name val="NTHarmonica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Cambria"/>
      <family val="1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color rgb="FFED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ED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b/>
      <sz val="8"/>
      <color rgb="FFFF0000"/>
      <name val="Arial"/>
      <family val="2"/>
      <charset val="204"/>
    </font>
    <font>
      <sz val="9"/>
      <color theme="5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13" fillId="0" borderId="2">
      <protection locked="0"/>
    </xf>
    <xf numFmtId="165" fontId="13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 applyNumberFormat="0">
      <alignment horizontal="left"/>
    </xf>
    <xf numFmtId="171" fontId="19" fillId="0" borderId="3">
      <protection locked="0"/>
    </xf>
    <xf numFmtId="171" fontId="20" fillId="2" borderId="3"/>
    <xf numFmtId="0" fontId="7" fillId="0" borderId="0"/>
    <xf numFmtId="0" fontId="7" fillId="0" borderId="0"/>
    <xf numFmtId="0" fontId="8" fillId="0" borderId="0"/>
    <xf numFmtId="0" fontId="8" fillId="0" borderId="0"/>
    <xf numFmtId="172" fontId="21" fillId="3" borderId="4" applyNumberFormat="0" applyBorder="0" applyAlignment="0">
      <alignment vertical="center"/>
      <protection locked="0"/>
    </xf>
    <xf numFmtId="0" fontId="22" fillId="0" borderId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3" fillId="0" borderId="0">
      <protection locked="0"/>
    </xf>
    <xf numFmtId="0" fontId="26" fillId="0" borderId="0"/>
    <xf numFmtId="0" fontId="29" fillId="4" borderId="0" applyNumberFormat="0" applyBorder="0" applyAlignment="0" applyProtection="0"/>
    <xf numFmtId="0" fontId="26" fillId="0" borderId="0"/>
    <xf numFmtId="0" fontId="6" fillId="0" borderId="0"/>
    <xf numFmtId="0" fontId="5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3" fillId="0" borderId="0"/>
    <xf numFmtId="0" fontId="3" fillId="0" borderId="0"/>
    <xf numFmtId="165" fontId="13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textRotation="90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/>
    <xf numFmtId="0" fontId="9" fillId="5" borderId="0" xfId="0" applyFont="1" applyFill="1"/>
    <xf numFmtId="0" fontId="24" fillId="0" borderId="1" xfId="0" applyFont="1" applyBorder="1" applyAlignment="1" applyProtection="1">
      <alignment horizontal="center" vertical="top" wrapText="1"/>
      <protection hidden="1"/>
    </xf>
    <xf numFmtId="0" fontId="34" fillId="0" borderId="1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 applyProtection="1">
      <alignment horizontal="center" vertical="top" wrapText="1"/>
      <protection hidden="1"/>
    </xf>
    <xf numFmtId="0" fontId="37" fillId="0" borderId="1" xfId="0" applyFont="1" applyBorder="1" applyAlignment="1">
      <alignment horizontal="center" vertical="center" wrapText="1"/>
    </xf>
    <xf numFmtId="14" fontId="24" fillId="6" borderId="1" xfId="0" applyNumberFormat="1" applyFont="1" applyFill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9" fillId="8" borderId="0" xfId="0" applyFont="1" applyFill="1"/>
    <xf numFmtId="0" fontId="24" fillId="0" borderId="1" xfId="0" applyFont="1" applyBorder="1" applyAlignment="1">
      <alignment horizontal="center" vertical="top" wrapText="1"/>
    </xf>
    <xf numFmtId="14" fontId="35" fillId="0" borderId="1" xfId="0" applyNumberFormat="1" applyFont="1" applyBorder="1" applyAlignment="1" applyProtection="1">
      <alignment horizontal="center" vertical="top" wrapText="1"/>
      <protection hidden="1"/>
    </xf>
    <xf numFmtId="0" fontId="24" fillId="0" borderId="0" xfId="0" applyFont="1" applyAlignment="1">
      <alignment horizontal="center" vertical="top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>
      <alignment horizontal="left" vertical="top" wrapText="1"/>
    </xf>
    <xf numFmtId="0" fontId="24" fillId="9" borderId="1" xfId="0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horizontal="center" vertical="top" wrapText="1"/>
      <protection hidden="1"/>
    </xf>
    <xf numFmtId="0" fontId="30" fillId="6" borderId="1" xfId="0" applyFont="1" applyFill="1" applyBorder="1" applyAlignment="1" applyProtection="1">
      <alignment horizontal="center" vertical="top" wrapText="1"/>
      <protection hidden="1"/>
    </xf>
    <xf numFmtId="0" fontId="30" fillId="0" borderId="1" xfId="0" applyFont="1" applyBorder="1" applyAlignment="1" applyProtection="1">
      <alignment horizontal="center" vertical="top" wrapText="1"/>
      <protection hidden="1"/>
    </xf>
    <xf numFmtId="0" fontId="12" fillId="6" borderId="0" xfId="0" applyFont="1" applyFill="1" applyAlignment="1">
      <alignment horizontal="left" vertical="top" wrapText="1"/>
    </xf>
    <xf numFmtId="0" fontId="12" fillId="6" borderId="0" xfId="0" applyFont="1" applyFill="1" applyAlignment="1">
      <alignment horizontal="left" vertical="top"/>
    </xf>
    <xf numFmtId="0" fontId="35" fillId="6" borderId="1" xfId="0" applyFont="1" applyFill="1" applyBorder="1" applyAlignment="1" applyProtection="1">
      <alignment horizontal="center" vertical="top" wrapText="1"/>
      <protection hidden="1"/>
    </xf>
    <xf numFmtId="0" fontId="33" fillId="9" borderId="1" xfId="0" applyFont="1" applyFill="1" applyBorder="1" applyAlignment="1" applyProtection="1">
      <alignment horizontal="center"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>
      <alignment horizontal="center" vertical="top" wrapText="1"/>
    </xf>
    <xf numFmtId="0" fontId="24" fillId="10" borderId="1" xfId="0" applyFont="1" applyFill="1" applyBorder="1" applyAlignment="1" applyProtection="1">
      <alignment horizontal="left" vertical="top" wrapText="1"/>
      <protection hidden="1"/>
    </xf>
    <xf numFmtId="0" fontId="24" fillId="10" borderId="1" xfId="0" applyFont="1" applyFill="1" applyBorder="1" applyAlignment="1" applyProtection="1">
      <alignment horizontal="center" vertical="top" wrapText="1"/>
      <protection hidden="1"/>
    </xf>
    <xf numFmtId="0" fontId="35" fillId="10" borderId="1" xfId="0" applyFont="1" applyFill="1" applyBorder="1" applyAlignment="1" applyProtection="1">
      <alignment horizontal="center" vertical="top" wrapText="1"/>
      <protection hidden="1"/>
    </xf>
    <xf numFmtId="0" fontId="35" fillId="10" borderId="1" xfId="0" applyFont="1" applyFill="1" applyBorder="1" applyAlignment="1">
      <alignment horizontal="center" vertical="top" wrapText="1"/>
    </xf>
    <xf numFmtId="0" fontId="34" fillId="10" borderId="1" xfId="0" applyFont="1" applyFill="1" applyBorder="1" applyAlignment="1" applyProtection="1">
      <alignment horizontal="center" vertical="top" wrapText="1"/>
      <protection hidden="1"/>
    </xf>
    <xf numFmtId="0" fontId="24" fillId="10" borderId="0" xfId="0" applyFont="1" applyFill="1" applyAlignment="1">
      <alignment horizontal="center" vertical="top"/>
    </xf>
    <xf numFmtId="0" fontId="24" fillId="8" borderId="1" xfId="0" applyFont="1" applyFill="1" applyBorder="1" applyAlignment="1">
      <alignment horizontal="center" vertical="top" wrapText="1"/>
    </xf>
    <xf numFmtId="0" fontId="24" fillId="8" borderId="1" xfId="0" applyFont="1" applyFill="1" applyBorder="1" applyAlignment="1" applyProtection="1">
      <alignment horizontal="left" vertical="top" wrapText="1"/>
      <protection hidden="1"/>
    </xf>
    <xf numFmtId="0" fontId="24" fillId="8" borderId="1" xfId="0" applyFont="1" applyFill="1" applyBorder="1" applyAlignment="1" applyProtection="1">
      <alignment horizontal="center" vertical="top" wrapText="1"/>
      <protection hidden="1"/>
    </xf>
    <xf numFmtId="0" fontId="35" fillId="8" borderId="1" xfId="0" applyFont="1" applyFill="1" applyBorder="1" applyAlignment="1" applyProtection="1">
      <alignment horizontal="center" vertical="top" wrapText="1"/>
      <protection hidden="1"/>
    </xf>
    <xf numFmtId="0" fontId="34" fillId="8" borderId="1" xfId="0" applyFont="1" applyFill="1" applyBorder="1" applyAlignment="1" applyProtection="1">
      <alignment horizontal="center" vertical="top" wrapText="1"/>
      <protection hidden="1"/>
    </xf>
    <xf numFmtId="0" fontId="24" fillId="8" borderId="1" xfId="0" applyFont="1" applyFill="1" applyBorder="1" applyAlignment="1">
      <alignment horizontal="center" vertical="top"/>
    </xf>
    <xf numFmtId="0" fontId="24" fillId="8" borderId="0" xfId="0" applyFont="1" applyFill="1" applyAlignment="1">
      <alignment horizontal="center" vertical="top"/>
    </xf>
    <xf numFmtId="0" fontId="24" fillId="11" borderId="1" xfId="0" applyFont="1" applyFill="1" applyBorder="1" applyAlignment="1">
      <alignment horizontal="center" vertical="top" wrapText="1"/>
    </xf>
    <xf numFmtId="0" fontId="24" fillId="11" borderId="1" xfId="0" applyFont="1" applyFill="1" applyBorder="1" applyAlignment="1" applyProtection="1">
      <alignment horizontal="left" vertical="top" wrapText="1"/>
      <protection hidden="1"/>
    </xf>
    <xf numFmtId="0" fontId="24" fillId="11" borderId="1" xfId="0" applyFont="1" applyFill="1" applyBorder="1" applyAlignment="1" applyProtection="1">
      <alignment horizontal="center" vertical="top" wrapText="1"/>
      <protection hidden="1"/>
    </xf>
    <xf numFmtId="0" fontId="35" fillId="11" borderId="1" xfId="0" applyFont="1" applyFill="1" applyBorder="1" applyAlignment="1" applyProtection="1">
      <alignment horizontal="center" vertical="top" wrapText="1"/>
      <protection hidden="1"/>
    </xf>
    <xf numFmtId="0" fontId="35" fillId="11" borderId="1" xfId="0" applyFont="1" applyFill="1" applyBorder="1" applyAlignment="1">
      <alignment horizontal="center" vertical="top" wrapText="1"/>
    </xf>
    <xf numFmtId="0" fontId="34" fillId="11" borderId="1" xfId="0" applyFont="1" applyFill="1" applyBorder="1" applyAlignment="1" applyProtection="1">
      <alignment horizontal="center" vertical="top" wrapText="1"/>
      <protection hidden="1"/>
    </xf>
    <xf numFmtId="0" fontId="24" fillId="11" borderId="1" xfId="0" applyFont="1" applyFill="1" applyBorder="1" applyAlignment="1">
      <alignment horizontal="center" vertical="top"/>
    </xf>
    <xf numFmtId="0" fontId="24" fillId="11" borderId="0" xfId="0" applyFont="1" applyFill="1" applyAlignment="1">
      <alignment horizontal="center" vertical="top"/>
    </xf>
    <xf numFmtId="0" fontId="24" fillId="12" borderId="1" xfId="0" applyFont="1" applyFill="1" applyBorder="1" applyAlignment="1">
      <alignment horizontal="center" vertical="top" wrapText="1"/>
    </xf>
    <xf numFmtId="0" fontId="24" fillId="12" borderId="1" xfId="0" applyFont="1" applyFill="1" applyBorder="1" applyAlignment="1" applyProtection="1">
      <alignment horizontal="left" vertical="top" wrapText="1"/>
      <protection hidden="1"/>
    </xf>
    <xf numFmtId="0" fontId="24" fillId="12" borderId="1" xfId="0" applyFont="1" applyFill="1" applyBorder="1" applyAlignment="1" applyProtection="1">
      <alignment horizontal="center" vertical="top" wrapText="1"/>
      <protection hidden="1"/>
    </xf>
    <xf numFmtId="0" fontId="35" fillId="12" borderId="1" xfId="0" applyFont="1" applyFill="1" applyBorder="1" applyAlignment="1" applyProtection="1">
      <alignment horizontal="center" vertical="top" wrapText="1"/>
      <protection hidden="1"/>
    </xf>
    <xf numFmtId="0" fontId="35" fillId="12" borderId="1" xfId="0" applyFont="1" applyFill="1" applyBorder="1" applyAlignment="1">
      <alignment horizontal="center" vertical="top" wrapText="1"/>
    </xf>
    <xf numFmtId="0" fontId="34" fillId="12" borderId="1" xfId="0" applyFont="1" applyFill="1" applyBorder="1" applyAlignment="1" applyProtection="1">
      <alignment horizontal="center" vertical="top" wrapText="1"/>
      <protection hidden="1"/>
    </xf>
    <xf numFmtId="0" fontId="24" fillId="12" borderId="1" xfId="0" applyFont="1" applyFill="1" applyBorder="1" applyAlignment="1">
      <alignment horizontal="center" vertical="top"/>
    </xf>
    <xf numFmtId="0" fontId="24" fillId="12" borderId="0" xfId="0" applyFont="1" applyFill="1" applyAlignment="1">
      <alignment horizontal="center" vertical="top"/>
    </xf>
    <xf numFmtId="0" fontId="24" fillId="13" borderId="1" xfId="0" applyFont="1" applyFill="1" applyBorder="1" applyAlignment="1">
      <alignment horizontal="center" vertical="top" wrapText="1"/>
    </xf>
    <xf numFmtId="0" fontId="24" fillId="13" borderId="1" xfId="0" applyFont="1" applyFill="1" applyBorder="1" applyAlignment="1" applyProtection="1">
      <alignment horizontal="left" vertical="top" wrapText="1"/>
      <protection hidden="1"/>
    </xf>
    <xf numFmtId="0" fontId="24" fillId="13" borderId="1" xfId="0" applyFont="1" applyFill="1" applyBorder="1" applyAlignment="1" applyProtection="1">
      <alignment horizontal="center" vertical="top" wrapText="1"/>
      <protection hidden="1"/>
    </xf>
    <xf numFmtId="0" fontId="35" fillId="13" borderId="1" xfId="0" applyFont="1" applyFill="1" applyBorder="1" applyAlignment="1" applyProtection="1">
      <alignment horizontal="center" vertical="top" wrapText="1"/>
      <protection hidden="1"/>
    </xf>
    <xf numFmtId="0" fontId="35" fillId="13" borderId="1" xfId="0" applyFont="1" applyFill="1" applyBorder="1" applyAlignment="1">
      <alignment horizontal="center" vertical="top" wrapText="1"/>
    </xf>
    <xf numFmtId="0" fontId="34" fillId="13" borderId="1" xfId="0" applyFont="1" applyFill="1" applyBorder="1" applyAlignment="1" applyProtection="1">
      <alignment horizontal="center" vertical="top" wrapText="1"/>
      <protection hidden="1"/>
    </xf>
    <xf numFmtId="0" fontId="24" fillId="13" borderId="1" xfId="0" applyFont="1" applyFill="1" applyBorder="1" applyAlignment="1">
      <alignment horizontal="center" vertical="top"/>
    </xf>
    <xf numFmtId="0" fontId="24" fillId="13" borderId="0" xfId="0" applyFont="1" applyFill="1" applyAlignment="1">
      <alignment horizontal="center" vertical="top"/>
    </xf>
    <xf numFmtId="0" fontId="36" fillId="13" borderId="1" xfId="0" applyFont="1" applyFill="1" applyBorder="1" applyAlignment="1" applyProtection="1">
      <alignment horizontal="left" vertical="top" wrapText="1"/>
      <protection hidden="1"/>
    </xf>
    <xf numFmtId="0" fontId="36" fillId="13" borderId="1" xfId="0" applyFont="1" applyFill="1" applyBorder="1" applyAlignment="1" applyProtection="1">
      <alignment horizontal="center" vertical="top" wrapText="1"/>
      <protection hidden="1"/>
    </xf>
    <xf numFmtId="0" fontId="24" fillId="14" borderId="1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 applyProtection="1">
      <alignment horizontal="left" vertical="top" wrapText="1"/>
      <protection hidden="1"/>
    </xf>
    <xf numFmtId="0" fontId="24" fillId="14" borderId="1" xfId="0" applyFont="1" applyFill="1" applyBorder="1" applyAlignment="1" applyProtection="1">
      <alignment horizontal="center" vertical="top" wrapText="1"/>
      <protection hidden="1"/>
    </xf>
    <xf numFmtId="0" fontId="35" fillId="14" borderId="1" xfId="0" applyFont="1" applyFill="1" applyBorder="1" applyAlignment="1" applyProtection="1">
      <alignment horizontal="center" vertical="top" wrapText="1"/>
      <protection hidden="1"/>
    </xf>
    <xf numFmtId="14" fontId="35" fillId="14" borderId="1" xfId="0" applyNumberFormat="1" applyFont="1" applyFill="1" applyBorder="1" applyAlignment="1" applyProtection="1">
      <alignment horizontal="center" vertical="top" wrapText="1"/>
      <protection hidden="1"/>
    </xf>
    <xf numFmtId="0" fontId="34" fillId="14" borderId="1" xfId="0" applyFont="1" applyFill="1" applyBorder="1" applyAlignment="1" applyProtection="1">
      <alignment horizontal="center" vertical="top" wrapText="1"/>
      <protection hidden="1"/>
    </xf>
    <xf numFmtId="0" fontId="24" fillId="14" borderId="1" xfId="0" applyFont="1" applyFill="1" applyBorder="1" applyAlignment="1">
      <alignment horizontal="center" vertical="top"/>
    </xf>
    <xf numFmtId="0" fontId="24" fillId="14" borderId="0" xfId="0" applyFont="1" applyFill="1" applyAlignment="1">
      <alignment horizontal="center" vertical="top"/>
    </xf>
    <xf numFmtId="0" fontId="35" fillId="8" borderId="1" xfId="0" applyFont="1" applyFill="1" applyBorder="1" applyAlignment="1">
      <alignment horizontal="center" vertical="top" wrapText="1"/>
    </xf>
    <xf numFmtId="0" fontId="24" fillId="10" borderId="5" xfId="0" applyFont="1" applyFill="1" applyBorder="1" applyAlignment="1" applyProtection="1">
      <alignment horizontal="center" vertical="top" wrapText="1"/>
      <protection hidden="1"/>
    </xf>
    <xf numFmtId="0" fontId="30" fillId="6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top"/>
    </xf>
    <xf numFmtId="14" fontId="37" fillId="0" borderId="1" xfId="0" applyNumberFormat="1" applyFont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24" fillId="15" borderId="1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 applyProtection="1">
      <alignment horizontal="left" vertical="top" wrapText="1"/>
      <protection hidden="1"/>
    </xf>
    <xf numFmtId="0" fontId="24" fillId="15" borderId="1" xfId="0" applyFont="1" applyFill="1" applyBorder="1" applyAlignment="1" applyProtection="1">
      <alignment horizontal="center" vertical="top" wrapText="1"/>
      <protection hidden="1"/>
    </xf>
    <xf numFmtId="0" fontId="35" fillId="15" borderId="1" xfId="0" applyFont="1" applyFill="1" applyBorder="1" applyAlignment="1" applyProtection="1">
      <alignment horizontal="center" vertical="top" wrapText="1"/>
      <protection hidden="1"/>
    </xf>
    <xf numFmtId="0" fontId="35" fillId="15" borderId="1" xfId="0" applyFont="1" applyFill="1" applyBorder="1" applyAlignment="1">
      <alignment horizontal="center" vertical="top" wrapText="1"/>
    </xf>
    <xf numFmtId="0" fontId="34" fillId="15" borderId="1" xfId="0" applyFont="1" applyFill="1" applyBorder="1" applyAlignment="1" applyProtection="1">
      <alignment horizontal="center" vertical="top" wrapText="1"/>
      <protection hidden="1"/>
    </xf>
    <xf numFmtId="0" fontId="24" fillId="15" borderId="0" xfId="0" applyFont="1" applyFill="1" applyAlignment="1">
      <alignment horizontal="center" vertical="top"/>
    </xf>
    <xf numFmtId="14" fontId="35" fillId="15" borderId="1" xfId="0" applyNumberFormat="1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horizontal="center" vertical="center" wrapText="1"/>
      <protection hidden="1"/>
    </xf>
    <xf numFmtId="14" fontId="12" fillId="6" borderId="1" xfId="0" applyNumberFormat="1" applyFont="1" applyFill="1" applyBorder="1" applyAlignment="1" applyProtection="1">
      <alignment horizontal="center" vertical="center" wrapText="1"/>
      <protection hidden="1"/>
    </xf>
    <xf numFmtId="14" fontId="24" fillId="0" borderId="1" xfId="0" applyNumberFormat="1" applyFont="1" applyBorder="1" applyAlignment="1" applyProtection="1">
      <alignment horizontal="center" vertical="top" wrapText="1"/>
      <protection hidden="1"/>
    </xf>
    <xf numFmtId="0" fontId="24" fillId="16" borderId="1" xfId="0" applyFont="1" applyFill="1" applyBorder="1" applyAlignment="1">
      <alignment horizontal="center" vertical="top" wrapText="1"/>
    </xf>
    <xf numFmtId="0" fontId="24" fillId="16" borderId="1" xfId="0" applyFont="1" applyFill="1" applyBorder="1" applyAlignment="1" applyProtection="1">
      <alignment horizontal="left" vertical="top" wrapText="1"/>
      <protection hidden="1"/>
    </xf>
    <xf numFmtId="0" fontId="24" fillId="16" borderId="1" xfId="0" applyFont="1" applyFill="1" applyBorder="1" applyAlignment="1" applyProtection="1">
      <alignment horizontal="center" vertical="top" wrapText="1"/>
      <protection hidden="1"/>
    </xf>
    <xf numFmtId="0" fontId="34" fillId="16" borderId="1" xfId="0" applyFont="1" applyFill="1" applyBorder="1" applyAlignment="1" applyProtection="1">
      <alignment horizontal="center" vertical="top" wrapText="1"/>
      <protection hidden="1"/>
    </xf>
    <xf numFmtId="0" fontId="24" fillId="16" borderId="0" xfId="0" applyFont="1" applyFill="1" applyAlignment="1">
      <alignment horizontal="center" vertical="top"/>
    </xf>
    <xf numFmtId="14" fontId="24" fillId="8" borderId="1" xfId="0" applyNumberFormat="1" applyFont="1" applyFill="1" applyBorder="1" applyAlignment="1" applyProtection="1">
      <alignment horizontal="center" vertical="top" wrapText="1"/>
      <protection hidden="1"/>
    </xf>
    <xf numFmtId="0" fontId="36" fillId="16" borderId="1" xfId="0" applyFont="1" applyFill="1" applyBorder="1" applyAlignment="1" applyProtection="1">
      <alignment horizontal="left" vertical="top" wrapText="1"/>
      <protection hidden="1"/>
    </xf>
    <xf numFmtId="0" fontId="36" fillId="16" borderId="1" xfId="0" applyFont="1" applyFill="1" applyBorder="1" applyAlignment="1" applyProtection="1">
      <alignment horizontal="center" vertical="top" wrapText="1"/>
      <protection hidden="1"/>
    </xf>
    <xf numFmtId="14" fontId="24" fillId="16" borderId="1" xfId="0" applyNumberFormat="1" applyFont="1" applyFill="1" applyBorder="1" applyAlignment="1" applyProtection="1">
      <alignment horizontal="center" vertical="top" wrapText="1"/>
      <protection hidden="1"/>
    </xf>
    <xf numFmtId="0" fontId="24" fillId="16" borderId="5" xfId="0" applyFont="1" applyFill="1" applyBorder="1" applyAlignment="1" applyProtection="1">
      <alignment horizontal="center" vertical="top" wrapText="1"/>
      <protection hidden="1"/>
    </xf>
    <xf numFmtId="0" fontId="24" fillId="16" borderId="1" xfId="0" applyFont="1" applyFill="1" applyBorder="1" applyAlignment="1">
      <alignment horizontal="center" vertical="top"/>
    </xf>
    <xf numFmtId="0" fontId="39" fillId="0" borderId="1" xfId="0" applyFont="1" applyBorder="1" applyAlignment="1">
      <alignment vertical="top" wrapText="1"/>
    </xf>
    <xf numFmtId="0" fontId="24" fillId="12" borderId="5" xfId="0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>
      <alignment horizontal="left" vertical="top"/>
    </xf>
    <xf numFmtId="0" fontId="24" fillId="0" borderId="0" xfId="0" applyFont="1" applyAlignment="1" applyProtection="1">
      <alignment horizontal="center" vertical="top" wrapText="1"/>
      <protection hidden="1"/>
    </xf>
    <xf numFmtId="0" fontId="24" fillId="0" borderId="0" xfId="0" applyFont="1" applyAlignment="1">
      <alignment horizontal="center" vertical="top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top" wrapText="1"/>
    </xf>
    <xf numFmtId="0" fontId="24" fillId="17" borderId="1" xfId="0" applyFont="1" applyFill="1" applyBorder="1" applyAlignment="1">
      <alignment horizontal="center" vertical="top" wrapText="1"/>
    </xf>
    <xf numFmtId="0" fontId="24" fillId="17" borderId="1" xfId="0" applyFont="1" applyFill="1" applyBorder="1" applyAlignment="1" applyProtection="1">
      <alignment horizontal="left" vertical="top" wrapText="1"/>
      <protection hidden="1"/>
    </xf>
    <xf numFmtId="0" fontId="24" fillId="17" borderId="1" xfId="0" applyFont="1" applyFill="1" applyBorder="1" applyAlignment="1" applyProtection="1">
      <alignment horizontal="center" vertical="top" wrapText="1"/>
      <protection hidden="1"/>
    </xf>
    <xf numFmtId="0" fontId="35" fillId="17" borderId="1" xfId="0" applyFont="1" applyFill="1" applyBorder="1" applyAlignment="1" applyProtection="1">
      <alignment horizontal="center" vertical="top" wrapText="1"/>
      <protection hidden="1"/>
    </xf>
    <xf numFmtId="0" fontId="35" fillId="17" borderId="1" xfId="0" applyFont="1" applyFill="1" applyBorder="1" applyAlignment="1">
      <alignment horizontal="center" vertical="top" wrapText="1"/>
    </xf>
    <xf numFmtId="0" fontId="34" fillId="17" borderId="1" xfId="0" applyFont="1" applyFill="1" applyBorder="1" applyAlignment="1" applyProtection="1">
      <alignment horizontal="center" vertical="top" wrapText="1"/>
      <protection hidden="1"/>
    </xf>
    <xf numFmtId="0" fontId="24" fillId="17" borderId="5" xfId="0" applyFont="1" applyFill="1" applyBorder="1" applyAlignment="1" applyProtection="1">
      <alignment horizontal="center" vertical="top" wrapText="1"/>
      <protection hidden="1"/>
    </xf>
    <xf numFmtId="0" fontId="9" fillId="17" borderId="0" xfId="0" applyFont="1" applyFill="1"/>
    <xf numFmtId="0" fontId="24" fillId="10" borderId="0" xfId="0" applyFont="1" applyFill="1" applyAlignment="1">
      <alignment horizontal="center" vertical="top" wrapText="1"/>
    </xf>
    <xf numFmtId="0" fontId="24" fillId="17" borderId="1" xfId="0" applyFont="1" applyFill="1" applyBorder="1" applyAlignment="1">
      <alignment horizontal="center" vertical="top"/>
    </xf>
    <xf numFmtId="0" fontId="37" fillId="0" borderId="0" xfId="0" applyFont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top"/>
    </xf>
    <xf numFmtId="0" fontId="9" fillId="18" borderId="0" xfId="0" applyFont="1" applyFill="1"/>
    <xf numFmtId="0" fontId="24" fillId="18" borderId="0" xfId="0" applyFont="1" applyFill="1" applyAlignment="1">
      <alignment horizontal="center" vertical="top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24" fillId="18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4" fillId="18" borderId="1" xfId="0" applyFont="1" applyFill="1" applyBorder="1" applyAlignment="1" applyProtection="1">
      <alignment vertical="top" wrapText="1"/>
      <protection hidden="1"/>
    </xf>
    <xf numFmtId="0" fontId="35" fillId="18" borderId="1" xfId="0" applyFont="1" applyFill="1" applyBorder="1" applyAlignment="1" applyProtection="1">
      <alignment horizontal="center" vertical="center" wrapText="1"/>
      <protection hidden="1"/>
    </xf>
    <xf numFmtId="0" fontId="44" fillId="18" borderId="1" xfId="0" applyFont="1" applyFill="1" applyBorder="1" applyAlignment="1" applyProtection="1">
      <alignment horizontal="center" vertical="center" wrapText="1"/>
      <protection hidden="1"/>
    </xf>
    <xf numFmtId="0" fontId="25" fillId="18" borderId="1" xfId="0" applyFont="1" applyFill="1" applyBorder="1" applyAlignment="1" applyProtection="1">
      <alignment horizontal="center" vertical="center" wrapText="1"/>
      <protection hidden="1"/>
    </xf>
    <xf numFmtId="0" fontId="9" fillId="18" borderId="1" xfId="0" applyFont="1" applyFill="1" applyBorder="1"/>
    <xf numFmtId="0" fontId="43" fillId="18" borderId="1" xfId="0" applyFont="1" applyFill="1" applyBorder="1" applyAlignment="1" applyProtection="1">
      <alignment horizontal="center" vertical="center" wrapText="1"/>
      <protection hidden="1"/>
    </xf>
    <xf numFmtId="14" fontId="35" fillId="18" borderId="1" xfId="0" applyNumberFormat="1" applyFont="1" applyFill="1" applyBorder="1" applyAlignment="1" applyProtection="1">
      <alignment horizontal="center" vertical="center" wrapText="1"/>
      <protection hidden="1"/>
    </xf>
    <xf numFmtId="0" fontId="42" fillId="18" borderId="1" xfId="0" applyFont="1" applyFill="1" applyBorder="1" applyAlignment="1" applyProtection="1">
      <alignment horizontal="center" vertical="center" wrapText="1"/>
      <protection hidden="1"/>
    </xf>
    <xf numFmtId="0" fontId="30" fillId="18" borderId="1" xfId="0" applyFont="1" applyFill="1" applyBorder="1" applyAlignment="1" applyProtection="1">
      <alignment horizontal="center" vertical="top" wrapText="1"/>
      <protection hidden="1"/>
    </xf>
    <xf numFmtId="0" fontId="31" fillId="18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 applyProtection="1">
      <alignment horizontal="center" vertical="center" wrapText="1"/>
      <protection hidden="1"/>
    </xf>
    <xf numFmtId="0" fontId="24" fillId="12" borderId="1" xfId="0" applyFont="1" applyFill="1" applyBorder="1" applyAlignment="1" applyProtection="1">
      <alignment vertical="center" wrapText="1"/>
      <protection hidden="1"/>
    </xf>
    <xf numFmtId="0" fontId="24" fillId="12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 applyProtection="1">
      <alignment horizontal="center" vertical="center" wrapText="1"/>
      <protection hidden="1"/>
    </xf>
    <xf numFmtId="0" fontId="30" fillId="12" borderId="1" xfId="0" applyFont="1" applyFill="1" applyBorder="1" applyAlignment="1" applyProtection="1">
      <alignment horizontal="center" vertical="center" wrapText="1"/>
      <protection hidden="1"/>
    </xf>
    <xf numFmtId="43" fontId="30" fillId="12" borderId="1" xfId="0" applyNumberFormat="1" applyFont="1" applyFill="1" applyBorder="1" applyAlignment="1" applyProtection="1">
      <alignment horizontal="center" vertical="center" wrapText="1"/>
      <protection hidden="1"/>
    </xf>
    <xf numFmtId="0" fontId="25" fillId="12" borderId="1" xfId="0" applyFont="1" applyFill="1" applyBorder="1" applyAlignment="1">
      <alignment horizontal="center" vertical="center" wrapText="1"/>
    </xf>
    <xf numFmtId="0" fontId="11" fillId="12" borderId="0" xfId="0" applyFont="1" applyFill="1" applyAlignment="1" applyProtection="1">
      <alignment horizontal="center" vertical="center" wrapText="1"/>
      <protection hidden="1"/>
    </xf>
    <xf numFmtId="0" fontId="26" fillId="12" borderId="0" xfId="0" applyFont="1" applyFill="1"/>
    <xf numFmtId="3" fontId="12" fillId="0" borderId="1" xfId="0" applyNumberFormat="1" applyFont="1" applyBorder="1" applyAlignment="1" applyProtection="1">
      <alignment horizontal="center" vertical="center" wrapText="1"/>
      <protection hidden="1"/>
    </xf>
    <xf numFmtId="0" fontId="25" fillId="18" borderId="6" xfId="0" applyFont="1" applyFill="1" applyBorder="1" applyAlignment="1">
      <alignment horizontal="center" vertical="center" wrapText="1"/>
    </xf>
    <xf numFmtId="0" fontId="31" fillId="18" borderId="6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vertical="top" wrapText="1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32" fillId="7" borderId="1" xfId="26" applyFont="1" applyFill="1" applyBorder="1" applyAlignment="1" applyProtection="1">
      <alignment horizontal="center" vertical="center" textRotation="90" wrapText="1"/>
      <protection hidden="1"/>
    </xf>
    <xf numFmtId="0" fontId="12" fillId="7" borderId="1" xfId="0" applyFont="1" applyFill="1" applyBorder="1" applyAlignment="1" applyProtection="1">
      <alignment horizontal="center" vertical="center" textRotation="90" wrapText="1"/>
      <protection hidden="1"/>
    </xf>
    <xf numFmtId="0" fontId="24" fillId="6" borderId="5" xfId="0" applyFont="1" applyFill="1" applyBorder="1" applyAlignment="1" applyProtection="1">
      <alignment horizontal="center" vertical="center" wrapText="1"/>
      <protection hidden="1"/>
    </xf>
    <xf numFmtId="0" fontId="24" fillId="6" borderId="1" xfId="0" applyFont="1" applyFill="1" applyBorder="1" applyAlignment="1" applyProtection="1">
      <alignment horizontal="center" vertical="center" wrapText="1"/>
      <protection hidden="1"/>
    </xf>
    <xf numFmtId="0" fontId="34" fillId="6" borderId="1" xfId="0" applyFont="1" applyFill="1" applyBorder="1" applyAlignment="1" applyProtection="1">
      <alignment horizontal="center" vertical="top" wrapText="1"/>
      <protection hidden="1"/>
    </xf>
    <xf numFmtId="0" fontId="25" fillId="6" borderId="5" xfId="0" applyFont="1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/>
    <xf numFmtId="0" fontId="35" fillId="6" borderId="5" xfId="0" applyFont="1" applyFill="1" applyBorder="1" applyAlignment="1" applyProtection="1">
      <alignment horizontal="center" vertical="center" wrapText="1"/>
      <protection hidden="1"/>
    </xf>
    <xf numFmtId="0" fontId="34" fillId="6" borderId="1" xfId="0" applyFont="1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>
      <alignment horizontal="center" vertical="center" wrapText="1"/>
    </xf>
    <xf numFmtId="0" fontId="45" fillId="6" borderId="6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top" wrapText="1"/>
      <protection hidden="1"/>
    </xf>
    <xf numFmtId="0" fontId="24" fillId="6" borderId="1" xfId="0" applyFont="1" applyFill="1" applyBorder="1" applyAlignment="1">
      <alignment horizontal="center" vertical="top" wrapText="1"/>
    </xf>
    <xf numFmtId="0" fontId="35" fillId="6" borderId="0" xfId="0" applyFont="1" applyFill="1" applyAlignment="1">
      <alignment horizontal="center" vertical="top" wrapText="1"/>
    </xf>
    <xf numFmtId="0" fontId="24" fillId="6" borderId="0" xfId="0" applyFont="1" applyFill="1" applyAlignment="1">
      <alignment horizontal="center" vertical="top"/>
    </xf>
    <xf numFmtId="0" fontId="38" fillId="6" borderId="1" xfId="0" applyFont="1" applyFill="1" applyBorder="1" applyAlignment="1" applyProtection="1">
      <alignment horizontal="center" vertical="center" wrapText="1"/>
      <protection hidden="1"/>
    </xf>
    <xf numFmtId="0" fontId="40" fillId="6" borderId="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0" fillId="6" borderId="0" xfId="0" applyFill="1"/>
    <xf numFmtId="0" fontId="24" fillId="6" borderId="6" xfId="0" applyFont="1" applyFill="1" applyBorder="1" applyAlignment="1">
      <alignment horizontal="center" vertical="top"/>
    </xf>
    <xf numFmtId="0" fontId="48" fillId="6" borderId="1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 applyProtection="1">
      <alignment horizontal="center" vertical="top" wrapText="1"/>
      <protection hidden="1"/>
    </xf>
    <xf numFmtId="0" fontId="49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35" fillId="7" borderId="1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>
      <alignment horizontal="left" vertical="top" wrapText="1"/>
    </xf>
    <xf numFmtId="0" fontId="49" fillId="7" borderId="1" xfId="0" applyFont="1" applyFill="1" applyBorder="1" applyAlignment="1">
      <alignment horizontal="center" vertical="top" wrapText="1"/>
    </xf>
    <xf numFmtId="0" fontId="31" fillId="6" borderId="1" xfId="0" applyFont="1" applyFill="1" applyBorder="1" applyAlignment="1">
      <alignment horizontal="left" vertical="top" wrapText="1"/>
    </xf>
    <xf numFmtId="0" fontId="24" fillId="6" borderId="5" xfId="0" applyFont="1" applyFill="1" applyBorder="1" applyAlignment="1" applyProtection="1">
      <alignment horizontal="center" vertical="top" wrapText="1"/>
      <protection hidden="1"/>
    </xf>
    <xf numFmtId="0" fontId="24" fillId="6" borderId="0" xfId="0" applyFont="1" applyFill="1" applyAlignment="1">
      <alignment horizontal="center" vertical="top" wrapText="1"/>
    </xf>
    <xf numFmtId="0" fontId="37" fillId="6" borderId="0" xfId="0" applyFont="1" applyFill="1" applyAlignment="1">
      <alignment horizontal="center" vertical="center"/>
    </xf>
    <xf numFmtId="0" fontId="24" fillId="6" borderId="1" xfId="0" applyFont="1" applyFill="1" applyBorder="1" applyAlignment="1">
      <alignment horizontal="center" vertical="top"/>
    </xf>
    <xf numFmtId="0" fontId="10" fillId="6" borderId="0" xfId="0" applyFont="1" applyFill="1"/>
    <xf numFmtId="0" fontId="31" fillId="0" borderId="1" xfId="0" applyFont="1" applyBorder="1" applyAlignment="1">
      <alignment horizontal="left" vertical="top" wrapText="1"/>
    </xf>
    <xf numFmtId="0" fontId="51" fillId="7" borderId="1" xfId="0" applyFont="1" applyFill="1" applyBorder="1" applyAlignment="1" applyProtection="1">
      <alignment horizontal="center" vertical="center" wrapText="1"/>
      <protection hidden="1"/>
    </xf>
    <xf numFmtId="0" fontId="35" fillId="7" borderId="1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 applyProtection="1">
      <alignment horizontal="center" vertical="center" wrapText="1"/>
      <protection hidden="1"/>
    </xf>
    <xf numFmtId="0" fontId="25" fillId="7" borderId="1" xfId="0" applyFont="1" applyFill="1" applyBorder="1" applyAlignment="1" applyProtection="1">
      <alignment horizontal="center" vertical="center" wrapText="1"/>
      <protection hidden="1"/>
    </xf>
    <xf numFmtId="0" fontId="35" fillId="16" borderId="1" xfId="0" applyFont="1" applyFill="1" applyBorder="1" applyAlignment="1" applyProtection="1">
      <alignment horizontal="center" vertical="top" wrapText="1"/>
      <protection hidden="1"/>
    </xf>
    <xf numFmtId="0" fontId="38" fillId="6" borderId="5" xfId="0" applyFont="1" applyFill="1" applyBorder="1" applyAlignment="1" applyProtection="1">
      <alignment horizontal="center" vertical="center" wrapText="1"/>
      <protection hidden="1"/>
    </xf>
    <xf numFmtId="0" fontId="38" fillId="10" borderId="1" xfId="0" applyFont="1" applyFill="1" applyBorder="1" applyAlignment="1" applyProtection="1">
      <alignment horizontal="center" vertical="center" wrapText="1"/>
      <protection hidden="1"/>
    </xf>
    <xf numFmtId="0" fontId="48" fillId="10" borderId="1" xfId="0" applyFont="1" applyFill="1" applyBorder="1" applyAlignment="1">
      <alignment horizontal="left" vertical="top" wrapText="1"/>
    </xf>
    <xf numFmtId="0" fontId="24" fillId="10" borderId="1" xfId="0" applyFont="1" applyFill="1" applyBorder="1" applyAlignment="1" applyProtection="1">
      <alignment horizontal="center" vertical="center" wrapText="1"/>
      <protection hidden="1"/>
    </xf>
    <xf numFmtId="14" fontId="24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10" borderId="1" xfId="0" applyFont="1" applyFill="1" applyBorder="1" applyAlignment="1" applyProtection="1">
      <alignment horizontal="center" vertical="center" wrapText="1"/>
      <protection hidden="1"/>
    </xf>
    <xf numFmtId="0" fontId="30" fillId="10" borderId="1" xfId="0" applyFont="1" applyFill="1" applyBorder="1" applyAlignment="1" applyProtection="1">
      <alignment horizontal="center" vertical="center" wrapText="1"/>
      <protection hidden="1"/>
    </xf>
    <xf numFmtId="0" fontId="52" fillId="10" borderId="1" xfId="0" applyFont="1" applyFill="1" applyBorder="1" applyAlignment="1">
      <alignment horizontal="center" vertical="center" wrapText="1"/>
    </xf>
    <xf numFmtId="0" fontId="40" fillId="10" borderId="6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/>
    </xf>
    <xf numFmtId="0" fontId="0" fillId="10" borderId="0" xfId="0" applyFill="1"/>
    <xf numFmtId="0" fontId="25" fillId="6" borderId="1" xfId="0" applyFont="1" applyFill="1" applyBorder="1" applyAlignment="1" applyProtection="1">
      <alignment horizontal="center" vertical="top" wrapText="1"/>
      <protection hidden="1"/>
    </xf>
    <xf numFmtId="0" fontId="30" fillId="16" borderId="1" xfId="0" applyFont="1" applyFill="1" applyBorder="1" applyAlignment="1" applyProtection="1">
      <alignment horizontal="center" vertical="center" wrapText="1"/>
      <protection hidden="1"/>
    </xf>
    <xf numFmtId="0" fontId="24" fillId="7" borderId="1" xfId="0" applyFont="1" applyFill="1" applyBorder="1" applyAlignment="1" applyProtection="1">
      <alignment horizontal="center" vertical="top" wrapText="1"/>
      <protection hidden="1"/>
    </xf>
    <xf numFmtId="0" fontId="33" fillId="7" borderId="1" xfId="0" applyFont="1" applyFill="1" applyBorder="1" applyAlignment="1" applyProtection="1">
      <alignment horizontal="center" vertical="center" wrapText="1"/>
      <protection hidden="1"/>
    </xf>
    <xf numFmtId="0" fontId="46" fillId="7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 applyProtection="1">
      <alignment horizontal="center" vertical="center" wrapText="1"/>
      <protection hidden="1"/>
    </xf>
    <xf numFmtId="0" fontId="25" fillId="10" borderId="5" xfId="0" applyFont="1" applyFill="1" applyBorder="1" applyAlignment="1" applyProtection="1">
      <alignment horizontal="center" vertical="center" wrapText="1"/>
      <protection hidden="1"/>
    </xf>
    <xf numFmtId="0" fontId="12" fillId="10" borderId="1" xfId="0" applyFont="1" applyFill="1" applyBorder="1" applyAlignment="1">
      <alignment horizontal="left" vertical="top" wrapText="1"/>
    </xf>
    <xf numFmtId="0" fontId="24" fillId="10" borderId="5" xfId="0" applyFont="1" applyFill="1" applyBorder="1" applyAlignment="1" applyProtection="1">
      <alignment horizontal="center" vertical="center" wrapText="1"/>
      <protection hidden="1"/>
    </xf>
    <xf numFmtId="0" fontId="25" fillId="10" borderId="1" xfId="0" applyFont="1" applyFill="1" applyBorder="1" applyAlignment="1" applyProtection="1">
      <alignment horizontal="center" vertical="center" wrapText="1"/>
      <protection hidden="1"/>
    </xf>
    <xf numFmtId="0" fontId="12" fillId="10" borderId="1" xfId="0" applyFont="1" applyFill="1" applyBorder="1" applyAlignment="1" applyProtection="1">
      <alignment horizontal="center" vertical="center" wrapText="1"/>
      <protection hidden="1"/>
    </xf>
    <xf numFmtId="0" fontId="9" fillId="10" borderId="0" xfId="0" applyFont="1" applyFill="1"/>
    <xf numFmtId="0" fontId="31" fillId="10" borderId="1" xfId="0" applyFont="1" applyFill="1" applyBorder="1" applyAlignment="1">
      <alignment horizontal="left" vertical="top" wrapText="1"/>
    </xf>
    <xf numFmtId="0" fontId="36" fillId="10" borderId="1" xfId="0" applyFont="1" applyFill="1" applyBorder="1" applyAlignment="1" applyProtection="1">
      <alignment horizontal="center" vertical="top" wrapText="1"/>
      <protection hidden="1"/>
    </xf>
    <xf numFmtId="0" fontId="40" fillId="10" borderId="1" xfId="0" applyFont="1" applyFill="1" applyBorder="1" applyAlignment="1" applyProtection="1">
      <alignment horizontal="center" vertical="center" wrapText="1"/>
      <protection hidden="1"/>
    </xf>
    <xf numFmtId="0" fontId="30" fillId="10" borderId="5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14" fontId="24" fillId="10" borderId="1" xfId="0" applyNumberFormat="1" applyFont="1" applyFill="1" applyBorder="1" applyAlignment="1" applyProtection="1">
      <alignment horizontal="center" vertical="top" wrapText="1"/>
      <protection hidden="1"/>
    </xf>
    <xf numFmtId="0" fontId="24" fillId="10" borderId="1" xfId="0" applyFont="1" applyFill="1" applyBorder="1" applyAlignment="1">
      <alignment horizontal="center" vertical="top"/>
    </xf>
    <xf numFmtId="0" fontId="35" fillId="10" borderId="0" xfId="0" applyFont="1" applyFill="1" applyAlignment="1">
      <alignment horizontal="center" vertical="top" wrapText="1"/>
    </xf>
    <xf numFmtId="0" fontId="35" fillId="10" borderId="1" xfId="0" applyFont="1" applyFill="1" applyBorder="1" applyAlignment="1" applyProtection="1">
      <alignment horizontal="center" vertical="center" wrapText="1"/>
      <protection hidden="1"/>
    </xf>
    <xf numFmtId="0" fontId="47" fillId="10" borderId="1" xfId="0" applyFont="1" applyFill="1" applyBorder="1" applyAlignment="1" applyProtection="1">
      <alignment horizontal="center" vertical="center" wrapText="1"/>
      <protection hidden="1"/>
    </xf>
    <xf numFmtId="0" fontId="10" fillId="10" borderId="1" xfId="0" applyFont="1" applyFill="1" applyBorder="1" applyAlignment="1">
      <alignment horizontal="center" vertical="center"/>
    </xf>
    <xf numFmtId="0" fontId="51" fillId="10" borderId="1" xfId="0" applyFont="1" applyFill="1" applyBorder="1" applyAlignment="1" applyProtection="1">
      <alignment horizontal="center" vertical="center" wrapText="1"/>
      <protection hidden="1"/>
    </xf>
    <xf numFmtId="0" fontId="35" fillId="10" borderId="5" xfId="0" applyFont="1" applyFill="1" applyBorder="1" applyAlignment="1" applyProtection="1">
      <alignment horizontal="center" vertical="center" wrapText="1"/>
      <protection hidden="1"/>
    </xf>
    <xf numFmtId="0" fontId="43" fillId="10" borderId="1" xfId="0" applyFont="1" applyFill="1" applyBorder="1"/>
    <xf numFmtId="0" fontId="25" fillId="10" borderId="1" xfId="0" applyFont="1" applyFill="1" applyBorder="1" applyAlignment="1">
      <alignment horizontal="center" vertical="center" wrapText="1"/>
    </xf>
    <xf numFmtId="0" fontId="46" fillId="10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51" fillId="6" borderId="1" xfId="0" applyFont="1" applyFill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7" fillId="6" borderId="1" xfId="0" applyFont="1" applyFill="1" applyBorder="1" applyAlignment="1">
      <alignment horizontal="left" vertical="top" wrapText="1"/>
    </xf>
    <xf numFmtId="0" fontId="33" fillId="6" borderId="1" xfId="0" applyFont="1" applyFill="1" applyBorder="1" applyAlignment="1" applyProtection="1">
      <alignment horizontal="center" vertical="center" wrapText="1"/>
      <protection hidden="1"/>
    </xf>
    <xf numFmtId="3" fontId="37" fillId="0" borderId="1" xfId="0" applyNumberFormat="1" applyFont="1" applyBorder="1" applyAlignment="1" applyProtection="1">
      <alignment horizontal="center" vertical="center" wrapText="1"/>
      <protection hidden="1"/>
    </xf>
    <xf numFmtId="0" fontId="53" fillId="0" borderId="1" xfId="0" applyFont="1" applyBorder="1" applyAlignment="1" applyProtection="1">
      <alignment horizontal="center" vertical="top" wrapText="1"/>
      <protection hidden="1"/>
    </xf>
    <xf numFmtId="0" fontId="52" fillId="0" borderId="0" xfId="0" applyFont="1"/>
    <xf numFmtId="0" fontId="33" fillId="6" borderId="5" xfId="0" applyFont="1" applyFill="1" applyBorder="1" applyAlignment="1" applyProtection="1">
      <alignment horizontal="center" vertical="center" wrapText="1"/>
      <protection hidden="1"/>
    </xf>
    <xf numFmtId="0" fontId="52" fillId="6" borderId="0" xfId="0" applyFont="1" applyFill="1"/>
    <xf numFmtId="0" fontId="49" fillId="10" borderId="1" xfId="0" applyFont="1" applyFill="1" applyBorder="1" applyAlignment="1">
      <alignment horizontal="center" vertical="top" wrapText="1"/>
    </xf>
    <xf numFmtId="0" fontId="33" fillId="10" borderId="1" xfId="0" applyFont="1" applyFill="1" applyBorder="1" applyAlignment="1" applyProtection="1">
      <alignment horizontal="center" vertical="center" wrapText="1"/>
      <protection hidden="1"/>
    </xf>
    <xf numFmtId="0" fontId="31" fillId="7" borderId="1" xfId="0" applyFont="1" applyFill="1" applyBorder="1" applyAlignment="1">
      <alignment horizontal="left" vertical="top" wrapText="1"/>
    </xf>
    <xf numFmtId="0" fontId="36" fillId="7" borderId="1" xfId="0" applyFont="1" applyFill="1" applyBorder="1" applyAlignment="1" applyProtection="1">
      <alignment horizontal="center" vertical="center" wrapText="1"/>
      <protection hidden="1"/>
    </xf>
    <xf numFmtId="0" fontId="34" fillId="7" borderId="1" xfId="0" applyFont="1" applyFill="1" applyBorder="1" applyAlignment="1" applyProtection="1">
      <alignment horizontal="center" vertical="top" wrapText="1"/>
      <protection hidden="1"/>
    </xf>
    <xf numFmtId="0" fontId="24" fillId="7" borderId="1" xfId="0" applyFont="1" applyFill="1" applyBorder="1" applyAlignment="1">
      <alignment horizontal="center" vertical="top"/>
    </xf>
    <xf numFmtId="0" fontId="24" fillId="7" borderId="0" xfId="0" applyFont="1" applyFill="1" applyAlignment="1">
      <alignment horizontal="center" vertical="top"/>
    </xf>
    <xf numFmtId="0" fontId="9" fillId="7" borderId="0" xfId="0" applyFont="1" applyFill="1"/>
    <xf numFmtId="0" fontId="35" fillId="6" borderId="5" xfId="0" applyFont="1" applyFill="1" applyBorder="1" applyAlignment="1" applyProtection="1">
      <alignment horizontal="center" vertical="top" wrapText="1"/>
      <protection hidden="1"/>
    </xf>
    <xf numFmtId="0" fontId="40" fillId="6" borderId="1" xfId="0" applyFont="1" applyFill="1" applyBorder="1" applyAlignment="1" applyProtection="1">
      <alignment horizontal="center" vertical="center" wrapText="1"/>
      <protection hidden="1"/>
    </xf>
    <xf numFmtId="0" fontId="34" fillId="7" borderId="1" xfId="0" applyFont="1" applyFill="1" applyBorder="1" applyAlignment="1" applyProtection="1">
      <alignment horizontal="center" vertical="center" wrapText="1"/>
      <protection hidden="1"/>
    </xf>
    <xf numFmtId="0" fontId="30" fillId="7" borderId="1" xfId="0" applyFont="1" applyFill="1" applyBorder="1" applyAlignment="1" applyProtection="1">
      <alignment horizontal="center" vertical="center" wrapText="1"/>
      <protection hidden="1"/>
    </xf>
    <xf numFmtId="0" fontId="40" fillId="7" borderId="1" xfId="0" applyFont="1" applyFill="1" applyBorder="1" applyAlignment="1" applyProtection="1">
      <alignment horizontal="center" vertical="center" wrapText="1"/>
      <protection hidden="1"/>
    </xf>
    <xf numFmtId="0" fontId="10" fillId="7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0" fillId="7" borderId="0" xfId="0" applyFont="1" applyFill="1"/>
    <xf numFmtId="0" fontId="40" fillId="16" borderId="1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/>
    <xf numFmtId="0" fontId="12" fillId="7" borderId="1" xfId="0" applyFont="1" applyFill="1" applyBorder="1" applyAlignment="1">
      <alignment horizontal="left" vertical="top" wrapText="1"/>
    </xf>
    <xf numFmtId="0" fontId="37" fillId="7" borderId="1" xfId="0" applyFont="1" applyFill="1" applyBorder="1" applyAlignment="1" applyProtection="1">
      <alignment horizontal="center" vertical="center" wrapText="1"/>
      <protection hidden="1"/>
    </xf>
    <xf numFmtId="14" fontId="2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10" borderId="1" xfId="0" applyFont="1" applyFill="1" applyBorder="1" applyAlignment="1" applyProtection="1">
      <alignment horizontal="center" vertical="center" wrapText="1"/>
      <protection hidden="1"/>
    </xf>
    <xf numFmtId="0" fontId="9" fillId="10" borderId="6" xfId="0" applyFont="1" applyFill="1" applyBorder="1"/>
    <xf numFmtId="0" fontId="33" fillId="10" borderId="5" xfId="0" applyFont="1" applyFill="1" applyBorder="1" applyAlignment="1" applyProtection="1">
      <alignment horizontal="center" vertical="center" wrapText="1"/>
      <protection hidden="1"/>
    </xf>
    <xf numFmtId="0" fontId="37" fillId="10" borderId="0" xfId="0" applyFont="1" applyFill="1" applyAlignment="1">
      <alignment horizontal="center" vertical="center"/>
    </xf>
    <xf numFmtId="0" fontId="53" fillId="10" borderId="1" xfId="0" applyFont="1" applyFill="1" applyBorder="1" applyAlignment="1" applyProtection="1">
      <alignment horizontal="center" vertical="center" wrapText="1"/>
      <protection hidden="1"/>
    </xf>
    <xf numFmtId="0" fontId="30" fillId="10" borderId="6" xfId="0" applyFont="1" applyFill="1" applyBorder="1" applyAlignment="1" applyProtection="1">
      <alignment horizontal="center" vertical="center" wrapText="1"/>
      <protection hidden="1"/>
    </xf>
    <xf numFmtId="0" fontId="24" fillId="10" borderId="0" xfId="0" applyFont="1" applyFill="1" applyAlignment="1">
      <alignment horizontal="left" vertical="top"/>
    </xf>
    <xf numFmtId="0" fontId="49" fillId="10" borderId="1" xfId="0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top"/>
    </xf>
    <xf numFmtId="0" fontId="10" fillId="10" borderId="0" xfId="0" applyFont="1" applyFill="1"/>
    <xf numFmtId="0" fontId="41" fillId="10" borderId="1" xfId="0" applyFont="1" applyFill="1" applyBorder="1" applyAlignment="1" applyProtection="1">
      <alignment horizontal="center" vertical="top" wrapText="1"/>
      <protection hidden="1"/>
    </xf>
    <xf numFmtId="0" fontId="54" fillId="10" borderId="1" xfId="0" applyFont="1" applyFill="1" applyBorder="1" applyAlignment="1">
      <alignment horizontal="center" vertical="top" wrapText="1"/>
    </xf>
    <xf numFmtId="0" fontId="24" fillId="10" borderId="1" xfId="0" applyFont="1" applyFill="1" applyBorder="1" applyAlignment="1" applyProtection="1">
      <alignment horizontal="left" vertical="center" wrapText="1"/>
      <protection hidden="1"/>
    </xf>
    <xf numFmtId="0" fontId="24" fillId="10" borderId="7" xfId="0" applyFont="1" applyFill="1" applyBorder="1" applyAlignment="1" applyProtection="1">
      <alignment horizontal="center" vertical="center" wrapText="1"/>
      <protection hidden="1"/>
    </xf>
    <xf numFmtId="0" fontId="25" fillId="10" borderId="7" xfId="0" applyFont="1" applyFill="1" applyBorder="1" applyAlignment="1" applyProtection="1">
      <alignment horizontal="center" vertical="center" wrapText="1"/>
      <protection hidden="1"/>
    </xf>
    <xf numFmtId="3" fontId="12" fillId="10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50" fillId="10" borderId="1" xfId="0" applyFont="1" applyFill="1" applyBorder="1" applyAlignment="1">
      <alignment horizontal="center" vertical="center" wrapText="1"/>
    </xf>
    <xf numFmtId="0" fontId="45" fillId="10" borderId="6" xfId="0" applyFont="1" applyFill="1" applyBorder="1" applyAlignment="1">
      <alignment horizontal="center" vertical="center" wrapText="1"/>
    </xf>
    <xf numFmtId="14" fontId="35" fillId="6" borderId="1" xfId="0" applyNumberFormat="1" applyFont="1" applyFill="1" applyBorder="1" applyAlignment="1" applyProtection="1">
      <alignment horizontal="center" vertical="center" wrapText="1"/>
      <protection hidden="1"/>
    </xf>
    <xf numFmtId="3" fontId="3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53" fillId="6" borderId="1" xfId="0" applyFont="1" applyFill="1" applyBorder="1" applyAlignment="1" applyProtection="1">
      <alignment horizontal="center" vertical="top" wrapText="1"/>
      <protection hidden="1"/>
    </xf>
    <xf numFmtId="0" fontId="35" fillId="6" borderId="1" xfId="0" applyFont="1" applyFill="1" applyBorder="1" applyAlignment="1">
      <alignment horizontal="center" vertical="center" wrapText="1"/>
    </xf>
    <xf numFmtId="0" fontId="37" fillId="10" borderId="1" xfId="0" applyFont="1" applyFill="1" applyBorder="1" applyAlignment="1">
      <alignment horizontal="left" vertical="top" wrapText="1"/>
    </xf>
    <xf numFmtId="0" fontId="53" fillId="10" borderId="1" xfId="0" applyFont="1" applyFill="1" applyBorder="1" applyAlignment="1" applyProtection="1">
      <alignment horizontal="center" vertical="top" wrapText="1"/>
      <protection hidden="1"/>
    </xf>
    <xf numFmtId="0" fontId="52" fillId="10" borderId="0" xfId="0" applyFont="1" applyFill="1"/>
    <xf numFmtId="0" fontId="33" fillId="15" borderId="5" xfId="0" applyFont="1" applyFill="1" applyBorder="1" applyAlignment="1" applyProtection="1">
      <alignment horizontal="center" vertical="center" wrapText="1"/>
      <protection hidden="1"/>
    </xf>
    <xf numFmtId="0" fontId="35" fillId="15" borderId="1" xfId="0" applyFont="1" applyFill="1" applyBorder="1" applyAlignment="1" applyProtection="1">
      <alignment horizontal="left" vertical="center" wrapText="1"/>
      <protection hidden="1"/>
    </xf>
    <xf numFmtId="0" fontId="35" fillId="15" borderId="1" xfId="0" applyFont="1" applyFill="1" applyBorder="1" applyAlignment="1" applyProtection="1">
      <alignment horizontal="center" vertical="center" wrapText="1"/>
      <protection hidden="1"/>
    </xf>
    <xf numFmtId="0" fontId="33" fillId="15" borderId="1" xfId="0" applyFont="1" applyFill="1" applyBorder="1" applyAlignment="1" applyProtection="1">
      <alignment horizontal="center" vertical="center" wrapText="1"/>
      <protection hidden="1"/>
    </xf>
    <xf numFmtId="0" fontId="52" fillId="15" borderId="1" xfId="0" applyFont="1" applyFill="1" applyBorder="1"/>
    <xf numFmtId="0" fontId="35" fillId="15" borderId="1" xfId="0" applyFont="1" applyFill="1" applyBorder="1" applyAlignment="1">
      <alignment horizontal="center" vertical="center" wrapText="1"/>
    </xf>
    <xf numFmtId="0" fontId="52" fillId="15" borderId="0" xfId="0" applyFont="1" applyFill="1"/>
    <xf numFmtId="0" fontId="37" fillId="15" borderId="1" xfId="0" applyFont="1" applyFill="1" applyBorder="1" applyAlignment="1">
      <alignment horizontal="left" vertical="top" wrapText="1"/>
    </xf>
    <xf numFmtId="0" fontId="53" fillId="15" borderId="1" xfId="0" applyFont="1" applyFill="1" applyBorder="1" applyAlignment="1" applyProtection="1">
      <alignment horizontal="center" vertical="top" wrapText="1"/>
      <protection hidden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5" fillId="6" borderId="1" xfId="0" applyFont="1" applyFill="1" applyBorder="1" applyAlignment="1" applyProtection="1">
      <alignment horizontal="center" vertical="center" wrapText="1"/>
      <protection hidden="1"/>
    </xf>
  </cellXfs>
  <cellStyles count="87">
    <cellStyle name="”ќђќ‘ћ‚›‰" xfId="2" xr:uid="{00000000-0005-0000-0000-000000000000}"/>
    <cellStyle name="”ќђќ‘ћ‚›‰ 2" xfId="41" xr:uid="{00000000-0005-0000-0000-000001000000}"/>
    <cellStyle name="”љ‘ђћ‚ђќќ›‰" xfId="3" xr:uid="{00000000-0005-0000-0000-000002000000}"/>
    <cellStyle name="”љ‘ђћ‚ђќќ›‰ 2" xfId="42" xr:uid="{00000000-0005-0000-0000-000003000000}"/>
    <cellStyle name="„…ќ…†ќ›‰" xfId="4" xr:uid="{00000000-0005-0000-0000-000004000000}"/>
    <cellStyle name="„…ќ…†ќ›‰ 2" xfId="43" xr:uid="{00000000-0005-0000-0000-000005000000}"/>
    <cellStyle name="‡ђѓћ‹ћ‚ћљ1" xfId="5" xr:uid="{00000000-0005-0000-0000-000006000000}"/>
    <cellStyle name="‡ђѓћ‹ћ‚ћљ2" xfId="6" xr:uid="{00000000-0005-0000-0000-000007000000}"/>
    <cellStyle name="’ћѓћ‚›‰" xfId="1" xr:uid="{00000000-0005-0000-0000-000008000000}"/>
    <cellStyle name="Comma [0]_laroux" xfId="7" xr:uid="{00000000-0005-0000-0000-000009000000}"/>
    <cellStyle name="Comma_laroux" xfId="8" xr:uid="{00000000-0005-0000-0000-00000A000000}"/>
    <cellStyle name="Currency [0]" xfId="9" xr:uid="{00000000-0005-0000-0000-00000B000000}"/>
    <cellStyle name="Currency_laroux" xfId="10" xr:uid="{00000000-0005-0000-0000-00000C000000}"/>
    <cellStyle name="Normal_ASUS" xfId="11" xr:uid="{00000000-0005-0000-0000-00000D000000}"/>
    <cellStyle name="Normal1" xfId="12" xr:uid="{00000000-0005-0000-0000-00000E000000}"/>
    <cellStyle name="Price_Body" xfId="13" xr:uid="{00000000-0005-0000-0000-00000F000000}"/>
    <cellStyle name="Беззащитный" xfId="14" xr:uid="{00000000-0005-0000-0000-000010000000}"/>
    <cellStyle name="Защитный" xfId="15" xr:uid="{00000000-0005-0000-0000-000011000000}"/>
    <cellStyle name="Обычный" xfId="0" builtinId="0"/>
    <cellStyle name="Обычный 11" xfId="25" xr:uid="{00000000-0005-0000-0000-000013000000}"/>
    <cellStyle name="Обычный 12" xfId="27" xr:uid="{00000000-0005-0000-0000-000014000000}"/>
    <cellStyle name="Обычный 2" xfId="16" xr:uid="{00000000-0005-0000-0000-000015000000}"/>
    <cellStyle name="Обычный 2 2" xfId="17" xr:uid="{00000000-0005-0000-0000-000016000000}"/>
    <cellStyle name="Обычный 2 2 2" xfId="30" xr:uid="{00000000-0005-0000-0000-000017000000}"/>
    <cellStyle name="Обычный 2 2 2 2" xfId="37" xr:uid="{00000000-0005-0000-0000-000018000000}"/>
    <cellStyle name="Обычный 2 2 2 2 2" xfId="57" xr:uid="{00000000-0005-0000-0000-000019000000}"/>
    <cellStyle name="Обычный 2 2 2 2 2 2" xfId="84" xr:uid="{00000000-0005-0000-0000-00001A000000}"/>
    <cellStyle name="Обычный 2 2 2 2 3" xfId="72" xr:uid="{00000000-0005-0000-0000-00001B000000}"/>
    <cellStyle name="Обычный 2 2 2 3" xfId="49" xr:uid="{00000000-0005-0000-0000-00001C000000}"/>
    <cellStyle name="Обычный 2 2 2 3 2" xfId="78" xr:uid="{00000000-0005-0000-0000-00001D000000}"/>
    <cellStyle name="Обычный 2 2 2 4" xfId="66" xr:uid="{00000000-0005-0000-0000-00001E000000}"/>
    <cellStyle name="Обычный 2 2 3" xfId="34" xr:uid="{00000000-0005-0000-0000-00001F000000}"/>
    <cellStyle name="Обычный 2 2 3 2" xfId="54" xr:uid="{00000000-0005-0000-0000-000020000000}"/>
    <cellStyle name="Обычный 2 2 3 2 2" xfId="81" xr:uid="{00000000-0005-0000-0000-000021000000}"/>
    <cellStyle name="Обычный 2 2 3 3" xfId="61" xr:uid="{00000000-0005-0000-0000-000022000000}"/>
    <cellStyle name="Обычный 2 2 3 3 2" xfId="86" xr:uid="{00000000-0005-0000-0000-000023000000}"/>
    <cellStyle name="Обычный 2 2 3 4" xfId="69" xr:uid="{00000000-0005-0000-0000-000024000000}"/>
    <cellStyle name="Обычный 2 2 4" xfId="28" xr:uid="{00000000-0005-0000-0000-000025000000}"/>
    <cellStyle name="Обычный 2 2 4 2" xfId="31" xr:uid="{00000000-0005-0000-0000-000026000000}"/>
    <cellStyle name="Обычный 2 2 4 2 2" xfId="38" xr:uid="{00000000-0005-0000-0000-000027000000}"/>
    <cellStyle name="Обычный 2 2 4 2 2 2" xfId="58" xr:uid="{00000000-0005-0000-0000-000028000000}"/>
    <cellStyle name="Обычный 2 2 4 2 2 2 2" xfId="85" xr:uid="{00000000-0005-0000-0000-000029000000}"/>
    <cellStyle name="Обычный 2 2 4 2 2 3" xfId="73" xr:uid="{00000000-0005-0000-0000-00002A000000}"/>
    <cellStyle name="Обычный 2 2 4 2 3" xfId="50" xr:uid="{00000000-0005-0000-0000-00002B000000}"/>
    <cellStyle name="Обычный 2 2 4 2 3 2" xfId="79" xr:uid="{00000000-0005-0000-0000-00002C000000}"/>
    <cellStyle name="Обычный 2 2 4 2 4" xfId="67" xr:uid="{00000000-0005-0000-0000-00002D000000}"/>
    <cellStyle name="Обычный 2 2 4 3" xfId="35" xr:uid="{00000000-0005-0000-0000-00002E000000}"/>
    <cellStyle name="Обычный 2 2 4 3 2" xfId="55" xr:uid="{00000000-0005-0000-0000-00002F000000}"/>
    <cellStyle name="Обычный 2 2 4 3 2 2" xfId="82" xr:uid="{00000000-0005-0000-0000-000030000000}"/>
    <cellStyle name="Обычный 2 2 4 3 3" xfId="70" xr:uid="{00000000-0005-0000-0000-000031000000}"/>
    <cellStyle name="Обычный 2 2 4 4" xfId="47" xr:uid="{00000000-0005-0000-0000-000032000000}"/>
    <cellStyle name="Обычный 2 2 4 4 2" xfId="76" xr:uid="{00000000-0005-0000-0000-000033000000}"/>
    <cellStyle name="Обычный 2 2 4 5" xfId="64" xr:uid="{00000000-0005-0000-0000-000034000000}"/>
    <cellStyle name="Обычный 2 2 5" xfId="45" xr:uid="{00000000-0005-0000-0000-000035000000}"/>
    <cellStyle name="Обычный 2 2 5 2" xfId="75" xr:uid="{00000000-0005-0000-0000-000036000000}"/>
    <cellStyle name="Обычный 2 2 6" xfId="63" xr:uid="{00000000-0005-0000-0000-000037000000}"/>
    <cellStyle name="Обычный 2 3" xfId="29" xr:uid="{00000000-0005-0000-0000-000038000000}"/>
    <cellStyle name="Обычный 2 3 2" xfId="36" xr:uid="{00000000-0005-0000-0000-000039000000}"/>
    <cellStyle name="Обычный 2 3 2 2" xfId="56" xr:uid="{00000000-0005-0000-0000-00003A000000}"/>
    <cellStyle name="Обычный 2 3 2 2 2" xfId="83" xr:uid="{00000000-0005-0000-0000-00003B000000}"/>
    <cellStyle name="Обычный 2 3 2 3" xfId="71" xr:uid="{00000000-0005-0000-0000-00003C000000}"/>
    <cellStyle name="Обычный 2 3 3" xfId="48" xr:uid="{00000000-0005-0000-0000-00003D000000}"/>
    <cellStyle name="Обычный 2 3 3 2" xfId="77" xr:uid="{00000000-0005-0000-0000-00003E000000}"/>
    <cellStyle name="Обычный 2 3 4" xfId="65" xr:uid="{00000000-0005-0000-0000-00003F000000}"/>
    <cellStyle name="Обычный 2 4" xfId="33" xr:uid="{00000000-0005-0000-0000-000040000000}"/>
    <cellStyle name="Обычный 2 4 2" xfId="53" xr:uid="{00000000-0005-0000-0000-000041000000}"/>
    <cellStyle name="Обычный 2 4 2 2" xfId="80" xr:uid="{00000000-0005-0000-0000-000042000000}"/>
    <cellStyle name="Обычный 2 4 3" xfId="68" xr:uid="{00000000-0005-0000-0000-000043000000}"/>
    <cellStyle name="Обычный 2 5" xfId="44" xr:uid="{00000000-0005-0000-0000-000044000000}"/>
    <cellStyle name="Обычный 2 5 2" xfId="74" xr:uid="{00000000-0005-0000-0000-000045000000}"/>
    <cellStyle name="Обычный 2 6" xfId="62" xr:uid="{00000000-0005-0000-0000-000046000000}"/>
    <cellStyle name="Обычный 3" xfId="18" xr:uid="{00000000-0005-0000-0000-000047000000}"/>
    <cellStyle name="Обычный 6" xfId="19" xr:uid="{00000000-0005-0000-0000-000048000000}"/>
    <cellStyle name="Поле ввода" xfId="20" xr:uid="{00000000-0005-0000-0000-000049000000}"/>
    <cellStyle name="Стиль 1" xfId="21" xr:uid="{00000000-0005-0000-0000-00004A000000}"/>
    <cellStyle name="Тысячи [0]_3Com" xfId="22" xr:uid="{00000000-0005-0000-0000-00004B000000}"/>
    <cellStyle name="Тысячи_3Com" xfId="23" xr:uid="{00000000-0005-0000-0000-00004C000000}"/>
    <cellStyle name="Финансовый 2" xfId="32" xr:uid="{00000000-0005-0000-0000-00004D000000}"/>
    <cellStyle name="Финансовый 2 2" xfId="39" xr:uid="{00000000-0005-0000-0000-00004E000000}"/>
    <cellStyle name="Финансовый 2 2 2" xfId="59" xr:uid="{00000000-0005-0000-0000-00004F000000}"/>
    <cellStyle name="Финансовый 2 3" xfId="51" xr:uid="{00000000-0005-0000-0000-000050000000}"/>
    <cellStyle name="Финансовый 3" xfId="40" xr:uid="{00000000-0005-0000-0000-000051000000}"/>
    <cellStyle name="Финансовый 3 2" xfId="60" xr:uid="{00000000-0005-0000-0000-000052000000}"/>
    <cellStyle name="Финансовый 4" xfId="52" xr:uid="{00000000-0005-0000-0000-000053000000}"/>
    <cellStyle name="Хороший" xfId="26" builtinId="26"/>
    <cellStyle name="Џђћ–…ќ’ќ›‰" xfId="24" xr:uid="{00000000-0005-0000-0000-000055000000}"/>
    <cellStyle name="Џђћ–…ќ’ќ›‰ 2" xfId="46" xr:uid="{00000000-0005-0000-0000-000056000000}"/>
  </cellStyles>
  <dxfs count="0"/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52389</xdr:rowOff>
    </xdr:from>
    <xdr:to>
      <xdr:col>27</xdr:col>
      <xdr:colOff>219076</xdr:colOff>
      <xdr:row>4</xdr:row>
      <xdr:rowOff>123826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619625" y="52389"/>
          <a:ext cx="3952876" cy="21859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УТВЕРЖДАЮ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Ректор ЧУДПО "Энергетический институт  повышения квалификации АО "Мособлэнерго"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              _________________________С.А.Кропачев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 baseline="30000">
              <a:effectLst/>
              <a:latin typeface="Times New Roman"/>
              <a:ea typeface="Calibri"/>
              <a:cs typeface="Times New Roman"/>
            </a:rPr>
            <a:t>                                                   (подпись)                        (ФИО)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«____»______________20____ г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72;\&#1048;&#1085;&#1089;&#1090;&#1080;&#1090;&#1091;&#1090;\&#1056;&#1040;&#1057;&#1055;&#1048;&#1057;&#1040;&#1053;&#1048;&#1045;\1.&#1057;&#1042;&#1054;&#1044;%20&#1055;&#1051;&#1040;&#105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 2021"/>
      <sheetName val="виды"/>
      <sheetName val="ауп фио"/>
      <sheetName val="филиалы (2)"/>
      <sheetName val="график"/>
      <sheetName val="филиалы"/>
      <sheetName val="План"/>
      <sheetName val="excel"/>
      <sheetName val="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veden.peipk.org/sveden/education/programs/ekonomika-i-regulirovanie-deyatelynosti-po-texnologicheskomu-prisoedineniyu-k-elektricheskim-_op00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 filterMode="1">
    <pageSetUpPr fitToPage="1"/>
  </sheetPr>
  <dimension ref="A1:AF98"/>
  <sheetViews>
    <sheetView tabSelected="1" view="pageBreakPreview" zoomScale="80" zoomScaleNormal="80" zoomScaleSheetLayoutView="80" workbookViewId="0">
      <pane ySplit="6" topLeftCell="A7" activePane="bottomLeft" state="frozen"/>
      <selection pane="bottomLeft" activeCell="F31" sqref="F31"/>
    </sheetView>
  </sheetViews>
  <sheetFormatPr defaultRowHeight="15.75" outlineLevelRow="1" outlineLevelCol="1"/>
  <cols>
    <col min="1" max="1" width="3.85546875" style="12" customWidth="1"/>
    <col min="2" max="2" width="43.85546875" style="12" customWidth="1"/>
    <col min="3" max="3" width="11.5703125" style="12" customWidth="1"/>
    <col min="4" max="4" width="11" style="12" customWidth="1"/>
    <col min="5" max="5" width="12.28515625" style="12" customWidth="1"/>
    <col min="6" max="6" width="11.42578125" style="12" customWidth="1"/>
    <col min="7" max="7" width="12.5703125" style="12" customWidth="1"/>
    <col min="8" max="8" width="13.7109375" style="12" customWidth="1"/>
    <col min="9" max="9" width="12.5703125" style="12" customWidth="1"/>
    <col min="10" max="10" width="12.28515625" style="12" customWidth="1"/>
    <col min="11" max="11" width="19.42578125" style="12" customWidth="1"/>
    <col min="12" max="12" width="11.7109375" style="12" customWidth="1"/>
    <col min="13" max="13" width="5.42578125" style="12" hidden="1" customWidth="1" outlineLevel="1"/>
    <col min="14" max="14" width="5.7109375" style="12" hidden="1" customWidth="1" outlineLevel="1"/>
    <col min="15" max="15" width="5.85546875" style="12" hidden="1" customWidth="1" outlineLevel="1"/>
    <col min="16" max="16" width="6.5703125" style="12" hidden="1" customWidth="1" outlineLevel="1"/>
    <col min="17" max="17" width="4.42578125" style="12" hidden="1" customWidth="1" outlineLevel="1"/>
    <col min="18" max="19" width="5" style="12" hidden="1" customWidth="1" outlineLevel="1"/>
    <col min="20" max="20" width="5.140625" style="12" hidden="1" customWidth="1" outlineLevel="1"/>
    <col min="21" max="21" width="4.7109375" style="12" hidden="1" customWidth="1" outlineLevel="1"/>
    <col min="22" max="22" width="6" style="12" hidden="1" customWidth="1" outlineLevel="1"/>
    <col min="23" max="23" width="5" style="12" hidden="1" customWidth="1" outlineLevel="1"/>
    <col min="24" max="24" width="5.5703125" style="12" hidden="1" customWidth="1" outlineLevel="1"/>
    <col min="25" max="25" width="10.140625" style="12" hidden="1" customWidth="1" outlineLevel="1"/>
    <col min="26" max="26" width="10.85546875" style="12" hidden="1" customWidth="1" outlineLevel="1"/>
    <col min="27" max="27" width="15.28515625" style="12" customWidth="1" collapsed="1"/>
    <col min="28" max="28" width="20" style="12" customWidth="1"/>
    <col min="29" max="29" width="16.140625" style="3" customWidth="1"/>
    <col min="30" max="16384" width="9.140625" style="3"/>
  </cols>
  <sheetData>
    <row r="1" spans="1:29" ht="37.5" hidden="1" customHeight="1" outlineLevel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37.5" hidden="1" customHeight="1" outlineLevel="1">
      <c r="A2" s="324" t="s">
        <v>226</v>
      </c>
      <c r="B2" s="325"/>
      <c r="C2" s="325"/>
      <c r="D2" s="325"/>
      <c r="E2" s="325"/>
      <c r="F2" s="325"/>
      <c r="G2" s="325"/>
      <c r="H2" s="4"/>
      <c r="I2" s="4"/>
      <c r="J2" s="4"/>
      <c r="K2" s="1"/>
      <c r="L2" s="1"/>
      <c r="M2" s="1"/>
      <c r="N2" s="2"/>
      <c r="O2" s="2"/>
      <c r="P2" s="2"/>
      <c r="Q2" s="2"/>
      <c r="R2" s="5"/>
      <c r="S2" s="2"/>
      <c r="T2" s="5"/>
      <c r="U2" s="2"/>
      <c r="V2" s="2"/>
      <c r="W2" s="2"/>
      <c r="X2" s="2"/>
      <c r="Y2" s="2"/>
      <c r="Z2" s="2"/>
      <c r="AA2" s="2"/>
      <c r="AB2" s="5"/>
    </row>
    <row r="3" spans="1:29" ht="72.75" hidden="1" customHeight="1" outlineLevel="1">
      <c r="A3" s="325"/>
      <c r="B3" s="325"/>
      <c r="C3" s="325"/>
      <c r="D3" s="325"/>
      <c r="E3" s="325"/>
      <c r="F3" s="325"/>
      <c r="G3" s="325"/>
      <c r="H3" s="4"/>
      <c r="I3" s="4"/>
      <c r="J3" s="4"/>
      <c r="K3" s="1"/>
      <c r="L3" s="1"/>
      <c r="M3" s="1"/>
      <c r="N3" s="2"/>
      <c r="O3" s="2"/>
      <c r="P3" s="2"/>
      <c r="Q3" s="2"/>
      <c r="R3" s="5"/>
      <c r="S3" s="2"/>
      <c r="T3" s="5"/>
      <c r="U3" s="2"/>
      <c r="V3" s="2"/>
      <c r="W3" s="2"/>
      <c r="X3" s="2"/>
      <c r="Y3" s="2"/>
      <c r="Z3" s="2"/>
      <c r="AA3" s="2"/>
      <c r="AB3" s="5"/>
    </row>
    <row r="4" spans="1:29" ht="18.75" hidden="1" customHeight="1" outlineLevel="1">
      <c r="A4" s="325"/>
      <c r="B4" s="325"/>
      <c r="C4" s="325"/>
      <c r="D4" s="325"/>
      <c r="E4" s="325"/>
      <c r="F4" s="325"/>
      <c r="G4" s="325"/>
      <c r="H4" s="4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35.25" hidden="1" customHeight="1" outlineLevel="1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107.25" customHeight="1" collapsed="1">
      <c r="A6" s="148" t="s">
        <v>0</v>
      </c>
      <c r="B6" s="174" t="s">
        <v>1</v>
      </c>
      <c r="C6" s="175" t="s">
        <v>2</v>
      </c>
      <c r="D6" s="175" t="s">
        <v>3</v>
      </c>
      <c r="E6" s="7" t="s">
        <v>15</v>
      </c>
      <c r="F6" s="7" t="s">
        <v>34</v>
      </c>
      <c r="G6" s="7" t="s">
        <v>29</v>
      </c>
      <c r="H6" s="7" t="s">
        <v>30</v>
      </c>
      <c r="I6" s="7" t="s">
        <v>23</v>
      </c>
      <c r="J6" s="175" t="s">
        <v>26</v>
      </c>
      <c r="K6" s="175" t="s">
        <v>16</v>
      </c>
      <c r="L6" s="6" t="s">
        <v>4</v>
      </c>
      <c r="M6" s="176" t="s">
        <v>10</v>
      </c>
      <c r="N6" s="176" t="s">
        <v>6</v>
      </c>
      <c r="O6" s="176" t="s">
        <v>14</v>
      </c>
      <c r="P6" s="176" t="s">
        <v>11</v>
      </c>
      <c r="Q6" s="176" t="s">
        <v>8</v>
      </c>
      <c r="R6" s="176" t="s">
        <v>7</v>
      </c>
      <c r="S6" s="176" t="s">
        <v>127</v>
      </c>
      <c r="T6" s="176" t="s">
        <v>17</v>
      </c>
      <c r="U6" s="176" t="s">
        <v>9</v>
      </c>
      <c r="V6" s="176" t="s">
        <v>12</v>
      </c>
      <c r="W6" s="176" t="s">
        <v>5</v>
      </c>
      <c r="X6" s="176" t="s">
        <v>13</v>
      </c>
      <c r="Y6" s="177" t="s">
        <v>19</v>
      </c>
      <c r="Z6" s="8" t="s">
        <v>20</v>
      </c>
      <c r="AA6" s="8" t="s">
        <v>18</v>
      </c>
      <c r="AB6" s="8"/>
      <c r="AC6" s="15" t="s">
        <v>25</v>
      </c>
    </row>
    <row r="7" spans="1:29" ht="18" hidden="1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/>
      <c r="T7" s="14">
        <v>19</v>
      </c>
      <c r="U7" s="14">
        <v>20</v>
      </c>
      <c r="V7" s="14">
        <v>21</v>
      </c>
      <c r="W7" s="14">
        <v>22</v>
      </c>
      <c r="X7" s="14">
        <v>23</v>
      </c>
      <c r="Y7" s="14">
        <v>24</v>
      </c>
      <c r="Z7" s="14">
        <v>25</v>
      </c>
      <c r="AA7" s="14"/>
      <c r="AB7" s="10"/>
      <c r="AC7" s="15"/>
    </row>
    <row r="8" spans="1:29" s="239" customFormat="1" ht="18" hidden="1" customHeight="1">
      <c r="A8" s="234"/>
      <c r="B8" s="235" t="s">
        <v>387</v>
      </c>
      <c r="C8" s="234"/>
      <c r="D8" s="234" t="s">
        <v>220</v>
      </c>
      <c r="E8" s="290" t="s">
        <v>364</v>
      </c>
      <c r="F8" s="234"/>
      <c r="G8" s="234"/>
      <c r="H8" s="234"/>
      <c r="I8" s="234"/>
      <c r="J8" s="234"/>
      <c r="K8" s="234"/>
      <c r="L8" s="288">
        <f t="shared" ref="L8:L12" si="0">SUM(M8:X8)</f>
        <v>1</v>
      </c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>
        <v>1</v>
      </c>
      <c r="Y8" s="234"/>
      <c r="Z8" s="288">
        <f t="shared" ref="Z8:Z13" si="1">L8*Y8</f>
        <v>0</v>
      </c>
      <c r="AA8" s="234" t="s">
        <v>457</v>
      </c>
      <c r="AB8" s="254" t="s">
        <v>388</v>
      </c>
      <c r="AC8" s="289"/>
    </row>
    <row r="9" spans="1:29" s="183" customFormat="1" ht="60" hidden="1" customHeight="1">
      <c r="A9" s="181"/>
      <c r="B9" s="203" t="s">
        <v>414</v>
      </c>
      <c r="C9" s="181">
        <v>32</v>
      </c>
      <c r="D9" s="181" t="s">
        <v>220</v>
      </c>
      <c r="E9" s="179" t="s">
        <v>416</v>
      </c>
      <c r="F9" s="179" t="s">
        <v>415</v>
      </c>
      <c r="G9" s="181"/>
      <c r="H9" s="181"/>
      <c r="I9" s="181"/>
      <c r="J9" s="182" t="s">
        <v>21</v>
      </c>
      <c r="K9" s="7" t="s">
        <v>24</v>
      </c>
      <c r="L9" s="185">
        <f t="shared" si="0"/>
        <v>1</v>
      </c>
      <c r="M9" s="181"/>
      <c r="N9" s="181"/>
      <c r="O9" s="181"/>
      <c r="P9" s="181"/>
      <c r="Q9" s="181"/>
      <c r="R9" s="181">
        <v>1</v>
      </c>
      <c r="S9" s="181"/>
      <c r="T9" s="181"/>
      <c r="U9" s="181"/>
      <c r="V9" s="181"/>
      <c r="W9" s="181"/>
      <c r="X9" s="181"/>
      <c r="Y9" s="181">
        <v>26600</v>
      </c>
      <c r="Z9" s="185">
        <f t="shared" si="1"/>
        <v>26600</v>
      </c>
      <c r="AA9" s="181" t="s">
        <v>452</v>
      </c>
      <c r="AB9" s="186"/>
      <c r="AC9" s="284"/>
    </row>
    <row r="10" spans="1:29" s="239" customFormat="1" ht="60" hidden="1" customHeight="1">
      <c r="A10" s="234"/>
      <c r="B10" s="235" t="s">
        <v>436</v>
      </c>
      <c r="C10" s="234"/>
      <c r="D10" s="234" t="s">
        <v>437</v>
      </c>
      <c r="E10" s="248" t="s">
        <v>364</v>
      </c>
      <c r="F10" s="220"/>
      <c r="G10" s="234"/>
      <c r="H10" s="234"/>
      <c r="I10" s="234"/>
      <c r="J10" s="237"/>
      <c r="K10" s="220"/>
      <c r="L10" s="288"/>
      <c r="M10" s="234"/>
      <c r="N10" s="290">
        <v>0</v>
      </c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88"/>
      <c r="AA10" s="234"/>
      <c r="AB10" s="254"/>
      <c r="AC10" s="289"/>
    </row>
    <row r="11" spans="1:29" ht="83.25" hidden="1" customHeight="1">
      <c r="A11" s="14">
        <v>1</v>
      </c>
      <c r="B11" s="203" t="s">
        <v>236</v>
      </c>
      <c r="C11" s="261">
        <v>48</v>
      </c>
      <c r="D11" s="182" t="s">
        <v>220</v>
      </c>
      <c r="E11" s="179" t="s">
        <v>329</v>
      </c>
      <c r="F11" s="179" t="s">
        <v>289</v>
      </c>
      <c r="G11" s="182"/>
      <c r="H11" s="182"/>
      <c r="I11" s="182"/>
      <c r="J11" s="145" t="s">
        <v>31</v>
      </c>
      <c r="K11" s="7" t="s">
        <v>228</v>
      </c>
      <c r="L11" s="185">
        <f t="shared" si="0"/>
        <v>4</v>
      </c>
      <c r="M11" s="182">
        <v>2</v>
      </c>
      <c r="N11" s="182"/>
      <c r="O11" s="182"/>
      <c r="P11" s="182"/>
      <c r="Q11" s="182"/>
      <c r="R11" s="182"/>
      <c r="S11" s="182"/>
      <c r="T11" s="182"/>
      <c r="U11" s="182"/>
      <c r="V11" s="182">
        <v>1</v>
      </c>
      <c r="W11" s="182"/>
      <c r="X11" s="108">
        <v>1</v>
      </c>
      <c r="Y11" s="108">
        <v>30800</v>
      </c>
      <c r="Z11" s="185">
        <f t="shared" si="1"/>
        <v>123200</v>
      </c>
      <c r="AA11" s="186" t="s">
        <v>453</v>
      </c>
      <c r="AB11" s="232" t="s">
        <v>330</v>
      </c>
      <c r="AC11" s="187"/>
    </row>
    <row r="12" spans="1:29" s="239" customFormat="1" ht="45.75" hidden="1" customHeight="1">
      <c r="A12" s="234"/>
      <c r="B12" s="235" t="s">
        <v>237</v>
      </c>
      <c r="C12" s="237">
        <v>72</v>
      </c>
      <c r="D12" s="237" t="s">
        <v>220</v>
      </c>
      <c r="E12" s="220" t="s">
        <v>466</v>
      </c>
      <c r="F12" s="305"/>
      <c r="G12" s="237"/>
      <c r="H12" s="237"/>
      <c r="I12" s="237"/>
      <c r="J12" s="237" t="s">
        <v>38</v>
      </c>
      <c r="K12" s="237" t="s">
        <v>38</v>
      </c>
      <c r="L12" s="288">
        <f t="shared" si="0"/>
        <v>3</v>
      </c>
      <c r="M12" s="234"/>
      <c r="N12" s="234">
        <v>1</v>
      </c>
      <c r="O12" s="234"/>
      <c r="P12" s="234"/>
      <c r="Q12" s="234"/>
      <c r="R12" s="237">
        <v>1</v>
      </c>
      <c r="S12" s="237"/>
      <c r="T12" s="237"/>
      <c r="U12" s="237"/>
      <c r="V12" s="237"/>
      <c r="W12" s="237">
        <v>1</v>
      </c>
      <c r="X12" s="238"/>
      <c r="Y12" s="303">
        <v>11000</v>
      </c>
      <c r="Z12" s="288">
        <f t="shared" si="1"/>
        <v>33000</v>
      </c>
      <c r="AA12" s="254" t="s">
        <v>453</v>
      </c>
      <c r="AB12" s="306" t="s">
        <v>257</v>
      </c>
      <c r="AC12" s="307" t="s">
        <v>455</v>
      </c>
    </row>
    <row r="13" spans="1:29" s="183" customFormat="1" ht="66" hidden="1" customHeight="1">
      <c r="A13" s="182">
        <v>2</v>
      </c>
      <c r="B13" s="203" t="s">
        <v>238</v>
      </c>
      <c r="C13" s="182">
        <v>40</v>
      </c>
      <c r="D13" s="182" t="s">
        <v>220</v>
      </c>
      <c r="E13" s="179" t="s">
        <v>289</v>
      </c>
      <c r="F13" s="179" t="s">
        <v>432</v>
      </c>
      <c r="G13" s="182"/>
      <c r="H13" s="287" t="s">
        <v>433</v>
      </c>
      <c r="I13" s="228" t="s">
        <v>434</v>
      </c>
      <c r="J13" s="182" t="s">
        <v>21</v>
      </c>
      <c r="K13" s="7" t="s">
        <v>180</v>
      </c>
      <c r="L13" s="18">
        <f t="shared" ref="L13:L79" si="2">SUM(M13:X13)</f>
        <v>8</v>
      </c>
      <c r="M13" s="265">
        <v>1</v>
      </c>
      <c r="N13" s="181">
        <v>2</v>
      </c>
      <c r="O13" s="181"/>
      <c r="P13" s="181"/>
      <c r="Q13" s="181">
        <v>1</v>
      </c>
      <c r="R13" s="182">
        <v>2</v>
      </c>
      <c r="S13" s="182"/>
      <c r="T13" s="182">
        <v>2</v>
      </c>
      <c r="U13" s="182"/>
      <c r="V13" s="182"/>
      <c r="W13" s="182"/>
      <c r="X13" s="108"/>
      <c r="Y13" s="108">
        <v>14700</v>
      </c>
      <c r="Z13" s="185">
        <f t="shared" si="1"/>
        <v>117600</v>
      </c>
      <c r="AA13" s="186" t="s">
        <v>454</v>
      </c>
      <c r="AB13" s="186"/>
      <c r="AC13" s="198"/>
    </row>
    <row r="14" spans="1:29" ht="63" hidden="1" customHeight="1">
      <c r="A14" s="14">
        <v>3</v>
      </c>
      <c r="B14" s="203" t="s">
        <v>239</v>
      </c>
      <c r="C14" s="7">
        <v>72</v>
      </c>
      <c r="D14" s="182" t="s">
        <v>220</v>
      </c>
      <c r="E14" s="179" t="s">
        <v>451</v>
      </c>
      <c r="F14" s="145" t="s">
        <v>430</v>
      </c>
      <c r="G14" s="7"/>
      <c r="H14" s="7"/>
      <c r="I14" s="179" t="s">
        <v>431</v>
      </c>
      <c r="J14" s="182" t="s">
        <v>21</v>
      </c>
      <c r="K14" s="182" t="s">
        <v>24</v>
      </c>
      <c r="L14" s="18">
        <f t="shared" si="2"/>
        <v>5</v>
      </c>
      <c r="M14" s="9"/>
      <c r="N14" s="9">
        <v>1</v>
      </c>
      <c r="O14" s="9"/>
      <c r="P14" s="9"/>
      <c r="Q14" s="9">
        <v>1</v>
      </c>
      <c r="R14" s="9"/>
      <c r="S14" s="9"/>
      <c r="T14" s="9">
        <v>1</v>
      </c>
      <c r="U14" s="9">
        <v>1</v>
      </c>
      <c r="V14" s="9"/>
      <c r="W14" s="9">
        <v>1</v>
      </c>
      <c r="X14" s="9"/>
      <c r="Y14" s="6">
        <v>10000</v>
      </c>
      <c r="Z14" s="18">
        <f t="shared" ref="Z14:Z49" si="3">L14*Y14</f>
        <v>50000</v>
      </c>
      <c r="AA14" s="9" t="s">
        <v>452</v>
      </c>
      <c r="AB14" s="9"/>
    </row>
    <row r="15" spans="1:29" ht="90.75" hidden="1" customHeight="1">
      <c r="A15" s="14">
        <v>4</v>
      </c>
      <c r="B15" s="203" t="s">
        <v>240</v>
      </c>
      <c r="C15" s="144">
        <v>160</v>
      </c>
      <c r="D15" s="182" t="s">
        <v>123</v>
      </c>
      <c r="E15" s="172" t="s">
        <v>318</v>
      </c>
      <c r="F15" s="172" t="s">
        <v>317</v>
      </c>
      <c r="G15" s="179" t="s">
        <v>319</v>
      </c>
      <c r="H15" s="144"/>
      <c r="I15" s="17" t="s">
        <v>314</v>
      </c>
      <c r="J15" s="182" t="s">
        <v>21</v>
      </c>
      <c r="K15" s="182" t="s">
        <v>24</v>
      </c>
      <c r="L15" s="18">
        <f t="shared" si="2"/>
        <v>5</v>
      </c>
      <c r="M15" s="14"/>
      <c r="N15" s="258">
        <v>4</v>
      </c>
      <c r="O15" s="258">
        <v>1</v>
      </c>
      <c r="P15" s="14"/>
      <c r="Q15" s="258">
        <v>0</v>
      </c>
      <c r="R15" s="14"/>
      <c r="S15" s="14"/>
      <c r="T15" s="258">
        <v>0</v>
      </c>
      <c r="U15" s="258">
        <v>0</v>
      </c>
      <c r="V15" s="14"/>
      <c r="W15" s="14"/>
      <c r="X15" s="14"/>
      <c r="Y15" s="6">
        <v>7500</v>
      </c>
      <c r="Z15" s="18">
        <f t="shared" si="3"/>
        <v>37500</v>
      </c>
      <c r="AA15" s="14" t="s">
        <v>453</v>
      </c>
      <c r="AB15" s="200" t="s">
        <v>258</v>
      </c>
    </row>
    <row r="16" spans="1:29" ht="95.25" hidden="1" customHeight="1">
      <c r="A16" s="9">
        <v>5</v>
      </c>
      <c r="B16" s="203" t="s">
        <v>240</v>
      </c>
      <c r="C16" s="7">
        <v>256</v>
      </c>
      <c r="D16" s="182" t="s">
        <v>122</v>
      </c>
      <c r="E16" s="172" t="s">
        <v>315</v>
      </c>
      <c r="F16" s="172" t="s">
        <v>317</v>
      </c>
      <c r="G16" s="179" t="s">
        <v>316</v>
      </c>
      <c r="H16" s="7"/>
      <c r="I16" s="17" t="s">
        <v>314</v>
      </c>
      <c r="J16" s="182" t="s">
        <v>21</v>
      </c>
      <c r="K16" s="182" t="s">
        <v>24</v>
      </c>
      <c r="L16" s="145">
        <f t="shared" si="2"/>
        <v>4</v>
      </c>
      <c r="M16" s="9"/>
      <c r="N16" s="259">
        <v>1</v>
      </c>
      <c r="O16" s="9"/>
      <c r="P16" s="9"/>
      <c r="Q16" s="259">
        <v>3</v>
      </c>
      <c r="R16" s="9"/>
      <c r="S16" s="9"/>
      <c r="T16" s="9"/>
      <c r="U16" s="259">
        <v>0</v>
      </c>
      <c r="V16" s="9"/>
      <c r="W16" s="9"/>
      <c r="X16" s="9"/>
      <c r="Y16" s="169">
        <v>10000</v>
      </c>
      <c r="Z16" s="18">
        <f t="shared" si="3"/>
        <v>40000</v>
      </c>
      <c r="AA16" s="9" t="s">
        <v>452</v>
      </c>
      <c r="AB16" s="200" t="s">
        <v>259</v>
      </c>
    </row>
    <row r="17" spans="1:29" s="264" customFormat="1" ht="95.25" hidden="1" customHeight="1">
      <c r="A17" s="258"/>
      <c r="B17" s="260" t="s">
        <v>240</v>
      </c>
      <c r="C17" s="143">
        <v>72</v>
      </c>
      <c r="D17" s="261" t="s">
        <v>60</v>
      </c>
      <c r="E17" s="173" t="s">
        <v>389</v>
      </c>
      <c r="F17" s="173" t="s">
        <v>390</v>
      </c>
      <c r="G17" s="173"/>
      <c r="H17" s="143"/>
      <c r="I17" s="19" t="s">
        <v>391</v>
      </c>
      <c r="J17" s="261" t="s">
        <v>21</v>
      </c>
      <c r="K17" s="261" t="s">
        <v>24</v>
      </c>
      <c r="L17" s="143">
        <f t="shared" si="2"/>
        <v>10</v>
      </c>
      <c r="M17" s="259"/>
      <c r="N17" s="259">
        <v>2</v>
      </c>
      <c r="O17" s="259"/>
      <c r="P17" s="259"/>
      <c r="Q17" s="259"/>
      <c r="R17" s="259"/>
      <c r="S17" s="259"/>
      <c r="T17" s="259">
        <v>8</v>
      </c>
      <c r="U17" s="259"/>
      <c r="V17" s="259"/>
      <c r="W17" s="259"/>
      <c r="X17" s="259"/>
      <c r="Y17" s="262">
        <v>5000</v>
      </c>
      <c r="Z17" s="263">
        <f t="shared" si="3"/>
        <v>50000</v>
      </c>
      <c r="AA17" s="259" t="s">
        <v>452</v>
      </c>
      <c r="AB17" s="200"/>
    </row>
    <row r="18" spans="1:29" s="264" customFormat="1" ht="50.25" hidden="1" customHeight="1">
      <c r="A18" s="258"/>
      <c r="B18" s="203" t="s">
        <v>392</v>
      </c>
      <c r="C18" s="7">
        <v>40</v>
      </c>
      <c r="D18" s="261" t="s">
        <v>220</v>
      </c>
      <c r="E18" s="179" t="s">
        <v>394</v>
      </c>
      <c r="F18" s="179" t="s">
        <v>393</v>
      </c>
      <c r="G18" s="179"/>
      <c r="H18" s="7"/>
      <c r="I18" s="17" t="s">
        <v>469</v>
      </c>
      <c r="J18" s="182" t="s">
        <v>21</v>
      </c>
      <c r="K18" s="182" t="s">
        <v>24</v>
      </c>
      <c r="L18" s="143">
        <f t="shared" si="2"/>
        <v>6</v>
      </c>
      <c r="M18" s="258"/>
      <c r="N18" s="258">
        <v>1</v>
      </c>
      <c r="O18" s="258"/>
      <c r="P18" s="258"/>
      <c r="Q18" s="258">
        <v>1</v>
      </c>
      <c r="R18" s="259"/>
      <c r="S18" s="259">
        <v>2</v>
      </c>
      <c r="T18" s="259"/>
      <c r="U18" s="259"/>
      <c r="V18" s="259"/>
      <c r="W18" s="259">
        <v>1</v>
      </c>
      <c r="X18" s="259">
        <v>1</v>
      </c>
      <c r="Y18" s="262">
        <v>5500</v>
      </c>
      <c r="Z18" s="18">
        <f t="shared" si="3"/>
        <v>33000</v>
      </c>
      <c r="AA18" s="259" t="s">
        <v>452</v>
      </c>
      <c r="AB18" s="200"/>
    </row>
    <row r="19" spans="1:29" s="266" customFormat="1" ht="66.75" hidden="1" customHeight="1">
      <c r="A19" s="265">
        <v>6</v>
      </c>
      <c r="B19" s="260" t="s">
        <v>235</v>
      </c>
      <c r="C19" s="173">
        <v>16</v>
      </c>
      <c r="D19" s="261" t="s">
        <v>220</v>
      </c>
      <c r="E19" s="173" t="s">
        <v>467</v>
      </c>
      <c r="F19" s="308">
        <v>45838</v>
      </c>
      <c r="G19" s="173"/>
      <c r="H19" s="173"/>
      <c r="I19" s="173" t="s">
        <v>468</v>
      </c>
      <c r="J19" s="261" t="s">
        <v>21</v>
      </c>
      <c r="K19" s="261" t="s">
        <v>180</v>
      </c>
      <c r="L19" s="173">
        <f t="shared" si="2"/>
        <v>16</v>
      </c>
      <c r="M19" s="184">
        <v>2</v>
      </c>
      <c r="N19" s="184">
        <v>4</v>
      </c>
      <c r="O19" s="184"/>
      <c r="P19" s="184"/>
      <c r="Q19" s="184">
        <v>1</v>
      </c>
      <c r="R19" s="173">
        <v>4</v>
      </c>
      <c r="S19" s="173">
        <v>1</v>
      </c>
      <c r="T19" s="173"/>
      <c r="U19" s="173"/>
      <c r="V19" s="173"/>
      <c r="W19" s="173"/>
      <c r="X19" s="173">
        <v>4</v>
      </c>
      <c r="Y19" s="309">
        <v>12200</v>
      </c>
      <c r="Z19" s="310">
        <f t="shared" si="3"/>
        <v>195200</v>
      </c>
      <c r="AA19" s="311" t="s">
        <v>452</v>
      </c>
      <c r="AB19" s="311"/>
    </row>
    <row r="20" spans="1:29" s="321" customFormat="1" ht="66.75" hidden="1" customHeight="1">
      <c r="A20" s="315"/>
      <c r="B20" s="316" t="s">
        <v>443</v>
      </c>
      <c r="C20" s="317">
        <v>80</v>
      </c>
      <c r="D20" s="318" t="s">
        <v>220</v>
      </c>
      <c r="E20" s="317" t="s">
        <v>470</v>
      </c>
      <c r="F20" s="317"/>
      <c r="G20" s="317"/>
      <c r="H20" s="317"/>
      <c r="I20" s="319"/>
      <c r="J20" s="318" t="s">
        <v>38</v>
      </c>
      <c r="K20" s="318" t="s">
        <v>38</v>
      </c>
      <c r="L20" s="317">
        <f t="shared" si="2"/>
        <v>1</v>
      </c>
      <c r="M20" s="146"/>
      <c r="N20" s="146"/>
      <c r="O20" s="146"/>
      <c r="P20" s="146"/>
      <c r="Q20" s="146"/>
      <c r="R20" s="143"/>
      <c r="S20" s="143"/>
      <c r="T20" s="143"/>
      <c r="U20" s="143"/>
      <c r="V20" s="143"/>
      <c r="W20" s="143"/>
      <c r="X20" s="143">
        <v>1</v>
      </c>
      <c r="Y20" s="262">
        <v>47100</v>
      </c>
      <c r="Z20" s="263">
        <f t="shared" si="3"/>
        <v>47100</v>
      </c>
      <c r="AA20" s="320" t="s">
        <v>452</v>
      </c>
      <c r="AB20" s="320"/>
    </row>
    <row r="21" spans="1:29" s="239" customFormat="1" ht="66.75" hidden="1" customHeight="1">
      <c r="A21" s="234"/>
      <c r="B21" s="300" t="s">
        <v>438</v>
      </c>
      <c r="C21" s="220">
        <v>40</v>
      </c>
      <c r="D21" s="237" t="s">
        <v>220</v>
      </c>
      <c r="E21" s="301" t="s">
        <v>463</v>
      </c>
      <c r="F21" s="301" t="s">
        <v>440</v>
      </c>
      <c r="G21" s="301"/>
      <c r="H21" s="301"/>
      <c r="J21" s="302" t="s">
        <v>21</v>
      </c>
      <c r="K21" s="302" t="s">
        <v>441</v>
      </c>
      <c r="L21" s="220">
        <f t="shared" ref="L21:L23" si="4">SUM(M21:X21)</f>
        <v>2</v>
      </c>
      <c r="M21" s="236"/>
      <c r="N21" s="236"/>
      <c r="O21" s="236"/>
      <c r="P21" s="236"/>
      <c r="Q21" s="236"/>
      <c r="R21" s="220"/>
      <c r="S21" s="220"/>
      <c r="T21" s="220"/>
      <c r="U21" s="220"/>
      <c r="V21" s="220"/>
      <c r="W21" s="220"/>
      <c r="X21" s="220">
        <v>2</v>
      </c>
      <c r="Y21" s="303">
        <v>59900</v>
      </c>
      <c r="Z21" s="303">
        <f t="shared" si="3"/>
        <v>119800</v>
      </c>
      <c r="AA21" s="304" t="s">
        <v>452</v>
      </c>
      <c r="AB21" s="304" t="s">
        <v>442</v>
      </c>
      <c r="AC21" s="304" t="s">
        <v>462</v>
      </c>
    </row>
    <row r="22" spans="1:29" s="239" customFormat="1" ht="66.75" hidden="1" customHeight="1">
      <c r="A22" s="234"/>
      <c r="B22" s="300" t="s">
        <v>395</v>
      </c>
      <c r="C22" s="220">
        <v>24</v>
      </c>
      <c r="D22" s="237" t="s">
        <v>220</v>
      </c>
      <c r="E22" s="220" t="s">
        <v>464</v>
      </c>
      <c r="F22" s="220" t="s">
        <v>439</v>
      </c>
      <c r="G22" s="220"/>
      <c r="H22" s="220"/>
      <c r="I22" s="237"/>
      <c r="J22" s="237" t="s">
        <v>21</v>
      </c>
      <c r="K22" s="237" t="s">
        <v>24</v>
      </c>
      <c r="L22" s="220">
        <f t="shared" si="4"/>
        <v>2</v>
      </c>
      <c r="M22" s="220"/>
      <c r="N22" s="220"/>
      <c r="O22" s="220"/>
      <c r="P22" s="220"/>
      <c r="Q22" s="220"/>
      <c r="R22" s="220"/>
      <c r="S22" s="220"/>
      <c r="T22" s="220"/>
      <c r="U22" s="220"/>
      <c r="V22" s="220">
        <v>2</v>
      </c>
      <c r="W22" s="220"/>
      <c r="X22" s="220"/>
      <c r="Y22" s="303">
        <v>22000</v>
      </c>
      <c r="Z22" s="303">
        <f t="shared" si="3"/>
        <v>44000</v>
      </c>
      <c r="AA22" s="304" t="s">
        <v>452</v>
      </c>
      <c r="AB22" s="304" t="s">
        <v>465</v>
      </c>
    </row>
    <row r="23" spans="1:29" s="239" customFormat="1" ht="72.75" hidden="1" customHeight="1">
      <c r="A23" s="234">
        <v>7</v>
      </c>
      <c r="B23" s="235" t="s">
        <v>241</v>
      </c>
      <c r="C23" s="220">
        <v>32</v>
      </c>
      <c r="D23" s="237" t="s">
        <v>220</v>
      </c>
      <c r="E23" s="248" t="s">
        <v>364</v>
      </c>
      <c r="F23" s="252"/>
      <c r="G23" s="253"/>
      <c r="H23" s="220"/>
      <c r="I23" s="220"/>
      <c r="J23" s="237" t="s">
        <v>21</v>
      </c>
      <c r="K23" s="237" t="s">
        <v>24</v>
      </c>
      <c r="L23" s="49">
        <f t="shared" si="4"/>
        <v>2</v>
      </c>
      <c r="M23" s="234">
        <v>1</v>
      </c>
      <c r="N23" s="234"/>
      <c r="O23" s="234"/>
      <c r="P23" s="234"/>
      <c r="Q23" s="234"/>
      <c r="R23" s="237"/>
      <c r="S23" s="237"/>
      <c r="T23" s="237"/>
      <c r="U23" s="237">
        <v>1</v>
      </c>
      <c r="V23" s="237"/>
      <c r="W23" s="237"/>
      <c r="X23" s="238"/>
      <c r="Y23" s="238">
        <v>21000</v>
      </c>
      <c r="Z23" s="49">
        <f t="shared" si="3"/>
        <v>42000</v>
      </c>
      <c r="AA23" s="254"/>
      <c r="AB23" s="255" t="s">
        <v>331</v>
      </c>
    </row>
    <row r="24" spans="1:29" s="239" customFormat="1" ht="64.5" hidden="1" customHeight="1">
      <c r="A24" s="237">
        <v>8</v>
      </c>
      <c r="B24" s="235" t="s">
        <v>242</v>
      </c>
      <c r="C24" s="236">
        <v>208</v>
      </c>
      <c r="D24" s="237" t="s">
        <v>220</v>
      </c>
      <c r="E24" s="248" t="s">
        <v>364</v>
      </c>
      <c r="F24" s="222"/>
      <c r="G24" s="236"/>
      <c r="H24" s="236"/>
      <c r="I24" s="236"/>
      <c r="J24" s="237" t="s">
        <v>38</v>
      </c>
      <c r="K24" s="237" t="s">
        <v>38</v>
      </c>
      <c r="L24" s="49">
        <f t="shared" si="2"/>
        <v>3</v>
      </c>
      <c r="M24" s="234"/>
      <c r="N24" s="234">
        <v>1</v>
      </c>
      <c r="O24" s="234"/>
      <c r="P24" s="234"/>
      <c r="Q24" s="234"/>
      <c r="R24" s="234">
        <v>1</v>
      </c>
      <c r="S24" s="234"/>
      <c r="T24" s="234"/>
      <c r="U24" s="234"/>
      <c r="V24" s="234">
        <v>1</v>
      </c>
      <c r="W24" s="234"/>
      <c r="X24" s="234"/>
      <c r="Y24" s="238">
        <v>18700</v>
      </c>
      <c r="Z24" s="49">
        <f t="shared" si="3"/>
        <v>56100</v>
      </c>
      <c r="AA24" s="255"/>
      <c r="AB24" s="255" t="s">
        <v>332</v>
      </c>
    </row>
    <row r="25" spans="1:29" s="183" customFormat="1" ht="40.5" hidden="1" customHeight="1">
      <c r="A25" s="181">
        <v>9</v>
      </c>
      <c r="B25" s="203" t="s">
        <v>243</v>
      </c>
      <c r="C25" s="173">
        <v>48</v>
      </c>
      <c r="D25" s="182" t="s">
        <v>220</v>
      </c>
      <c r="E25" s="179" t="s">
        <v>329</v>
      </c>
      <c r="F25" s="179" t="s">
        <v>396</v>
      </c>
      <c r="G25" s="179"/>
      <c r="H25" s="179"/>
      <c r="I25" s="179"/>
      <c r="J25" s="182" t="s">
        <v>21</v>
      </c>
      <c r="K25" s="7" t="s">
        <v>228</v>
      </c>
      <c r="L25" s="180">
        <f t="shared" si="2"/>
        <v>1</v>
      </c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>
        <v>1</v>
      </c>
      <c r="Y25" s="108">
        <v>47500</v>
      </c>
      <c r="Z25" s="180">
        <f t="shared" si="3"/>
        <v>47500</v>
      </c>
      <c r="AA25" s="181" t="s">
        <v>453</v>
      </c>
      <c r="AB25" s="202" t="s">
        <v>333</v>
      </c>
    </row>
    <row r="26" spans="1:29" s="183" customFormat="1" ht="69.75" hidden="1" customHeight="1">
      <c r="A26" s="181">
        <v>10</v>
      </c>
      <c r="B26" s="203" t="s">
        <v>244</v>
      </c>
      <c r="C26" s="178">
        <v>88</v>
      </c>
      <c r="D26" s="182" t="s">
        <v>220</v>
      </c>
      <c r="E26" s="179" t="s">
        <v>335</v>
      </c>
      <c r="F26" s="179" t="s">
        <v>334</v>
      </c>
      <c r="G26" s="184"/>
      <c r="H26" s="184"/>
      <c r="I26" s="173"/>
      <c r="J26" s="182" t="s">
        <v>21</v>
      </c>
      <c r="K26" s="7" t="s">
        <v>336</v>
      </c>
      <c r="L26" s="180">
        <f t="shared" si="2"/>
        <v>1</v>
      </c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>
        <v>1</v>
      </c>
      <c r="Y26" s="233">
        <v>79200</v>
      </c>
      <c r="Z26" s="180">
        <f t="shared" si="3"/>
        <v>79200</v>
      </c>
      <c r="AA26" s="181" t="s">
        <v>453</v>
      </c>
      <c r="AB26" s="231" t="s">
        <v>337</v>
      </c>
    </row>
    <row r="27" spans="1:29" s="314" customFormat="1" ht="69.75" hidden="1" customHeight="1">
      <c r="A27" s="290"/>
      <c r="B27" s="312" t="s">
        <v>397</v>
      </c>
      <c r="C27" s="248">
        <v>36</v>
      </c>
      <c r="D27" s="268" t="s">
        <v>220</v>
      </c>
      <c r="E27" s="268" t="s">
        <v>470</v>
      </c>
      <c r="F27" s="248"/>
      <c r="G27" s="248"/>
      <c r="H27" s="248"/>
      <c r="I27" s="248"/>
      <c r="J27" s="268" t="s">
        <v>38</v>
      </c>
      <c r="K27" s="268" t="s">
        <v>38</v>
      </c>
      <c r="L27" s="313">
        <f t="shared" si="2"/>
        <v>1</v>
      </c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>
        <v>1</v>
      </c>
      <c r="Y27" s="233">
        <v>8800</v>
      </c>
      <c r="Z27" s="263">
        <f t="shared" si="3"/>
        <v>8800</v>
      </c>
      <c r="AA27" s="290" t="s">
        <v>452</v>
      </c>
      <c r="AB27" s="268"/>
    </row>
    <row r="28" spans="1:29" s="239" customFormat="1" ht="85.5" hidden="1" customHeight="1">
      <c r="A28" s="237">
        <v>11</v>
      </c>
      <c r="B28" s="235" t="s">
        <v>125</v>
      </c>
      <c r="C28" s="236">
        <v>104</v>
      </c>
      <c r="D28" s="236" t="s">
        <v>123</v>
      </c>
      <c r="E28" s="220" t="s">
        <v>399</v>
      </c>
      <c r="F28" s="220" t="s">
        <v>343</v>
      </c>
      <c r="G28" s="220" t="s">
        <v>295</v>
      </c>
      <c r="H28" s="220"/>
      <c r="I28" s="46" t="s">
        <v>342</v>
      </c>
      <c r="J28" s="237" t="s">
        <v>21</v>
      </c>
      <c r="K28" s="220" t="s">
        <v>24</v>
      </c>
      <c r="L28" s="49">
        <f t="shared" si="2"/>
        <v>1</v>
      </c>
      <c r="M28" s="234">
        <v>0</v>
      </c>
      <c r="N28" s="234">
        <v>0</v>
      </c>
      <c r="O28" s="234"/>
      <c r="P28" s="234"/>
      <c r="Q28" s="234"/>
      <c r="R28" s="234"/>
      <c r="S28" s="234"/>
      <c r="T28" s="234"/>
      <c r="U28" s="234">
        <v>1</v>
      </c>
      <c r="V28" s="234">
        <v>0</v>
      </c>
      <c r="W28" s="234"/>
      <c r="X28" s="234"/>
      <c r="Y28" s="238">
        <v>4500</v>
      </c>
      <c r="Z28" s="49">
        <f t="shared" si="3"/>
        <v>4500</v>
      </c>
      <c r="AA28" s="234"/>
      <c r="AB28" s="267" t="s">
        <v>260</v>
      </c>
    </row>
    <row r="29" spans="1:29" s="239" customFormat="1" ht="78" hidden="1" customHeight="1">
      <c r="A29" s="234">
        <v>12</v>
      </c>
      <c r="B29" s="235" t="s">
        <v>125</v>
      </c>
      <c r="C29" s="220">
        <v>120</v>
      </c>
      <c r="D29" s="237" t="s">
        <v>122</v>
      </c>
      <c r="E29" s="220" t="s">
        <v>398</v>
      </c>
      <c r="F29" s="220" t="s">
        <v>343</v>
      </c>
      <c r="G29" s="220" t="s">
        <v>290</v>
      </c>
      <c r="H29" s="220"/>
      <c r="I29" s="46" t="s">
        <v>342</v>
      </c>
      <c r="J29" s="237" t="s">
        <v>21</v>
      </c>
      <c r="K29" s="220" t="s">
        <v>24</v>
      </c>
      <c r="L29" s="49">
        <f t="shared" si="2"/>
        <v>0</v>
      </c>
      <c r="M29" s="237"/>
      <c r="N29" s="237"/>
      <c r="O29" s="237"/>
      <c r="P29" s="237"/>
      <c r="Q29" s="237"/>
      <c r="R29" s="237">
        <v>0</v>
      </c>
      <c r="S29" s="237"/>
      <c r="T29" s="237"/>
      <c r="U29" s="237">
        <v>0</v>
      </c>
      <c r="V29" s="237"/>
      <c r="W29" s="237"/>
      <c r="X29" s="237"/>
      <c r="Y29" s="238">
        <v>5000</v>
      </c>
      <c r="Z29" s="49">
        <f t="shared" si="3"/>
        <v>0</v>
      </c>
      <c r="AA29" s="237"/>
      <c r="AB29" s="267" t="s">
        <v>261</v>
      </c>
    </row>
    <row r="30" spans="1:29" ht="45" hidden="1" customHeight="1">
      <c r="A30" s="14">
        <v>13</v>
      </c>
      <c r="B30" s="203" t="s">
        <v>245</v>
      </c>
      <c r="C30" s="7">
        <v>16</v>
      </c>
      <c r="D30" s="182" t="s">
        <v>220</v>
      </c>
      <c r="E30" s="172" t="s">
        <v>280</v>
      </c>
      <c r="F30" s="172" t="s">
        <v>377</v>
      </c>
      <c r="G30" s="7"/>
      <c r="H30" s="7"/>
      <c r="I30" s="179" t="s">
        <v>376</v>
      </c>
      <c r="J30" s="182" t="s">
        <v>21</v>
      </c>
      <c r="K30" s="7" t="s">
        <v>24</v>
      </c>
      <c r="L30" s="18">
        <f t="shared" si="2"/>
        <v>3</v>
      </c>
      <c r="M30" s="9"/>
      <c r="N30" s="9">
        <v>1</v>
      </c>
      <c r="O30" s="9"/>
      <c r="P30" s="9">
        <v>1</v>
      </c>
      <c r="Q30" s="9"/>
      <c r="R30" s="9">
        <v>1</v>
      </c>
      <c r="S30" s="9"/>
      <c r="T30" s="9"/>
      <c r="U30" s="9"/>
      <c r="V30" s="9"/>
      <c r="W30" s="9"/>
      <c r="X30" s="9"/>
      <c r="Y30" s="6">
        <v>13000</v>
      </c>
      <c r="Z30" s="18">
        <f t="shared" si="3"/>
        <v>39000</v>
      </c>
      <c r="AA30" s="9" t="s">
        <v>454</v>
      </c>
      <c r="AB30" s="212"/>
    </row>
    <row r="31" spans="1:29" ht="30.75" customHeight="1">
      <c r="A31" s="9">
        <v>14</v>
      </c>
      <c r="B31" s="203" t="s">
        <v>246</v>
      </c>
      <c r="C31" s="143">
        <v>88</v>
      </c>
      <c r="D31" s="182" t="s">
        <v>220</v>
      </c>
      <c r="E31" s="326" t="s">
        <v>364</v>
      </c>
      <c r="F31" s="172"/>
      <c r="G31" s="7"/>
      <c r="H31" s="7"/>
      <c r="I31" s="7"/>
      <c r="J31" s="145" t="s">
        <v>31</v>
      </c>
      <c r="K31" s="7" t="s">
        <v>359</v>
      </c>
      <c r="L31" s="18">
        <f t="shared" si="2"/>
        <v>2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v>0</v>
      </c>
      <c r="X31" s="9">
        <v>2</v>
      </c>
      <c r="Y31" s="99">
        <v>38500</v>
      </c>
      <c r="Z31" s="18">
        <f t="shared" si="3"/>
        <v>77000</v>
      </c>
      <c r="AA31" s="9" t="s">
        <v>453</v>
      </c>
      <c r="AB31" s="231" t="s">
        <v>360</v>
      </c>
    </row>
    <row r="32" spans="1:29" s="183" customFormat="1" ht="52.5" hidden="1" customHeight="1">
      <c r="A32" s="181">
        <v>15</v>
      </c>
      <c r="B32" s="203" t="s">
        <v>247</v>
      </c>
      <c r="C32" s="173">
        <v>48</v>
      </c>
      <c r="D32" s="182" t="s">
        <v>220</v>
      </c>
      <c r="E32" s="172" t="s">
        <v>358</v>
      </c>
      <c r="F32" s="172" t="s">
        <v>295</v>
      </c>
      <c r="G32" s="179"/>
      <c r="H32" s="179"/>
      <c r="I32" s="179"/>
      <c r="J32" s="182" t="s">
        <v>21</v>
      </c>
      <c r="K32" s="7" t="s">
        <v>359</v>
      </c>
      <c r="L32" s="180">
        <f t="shared" si="2"/>
        <v>2</v>
      </c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>
        <v>2</v>
      </c>
      <c r="X32" s="182"/>
      <c r="Y32" s="233">
        <v>35200</v>
      </c>
      <c r="Z32" s="180">
        <f t="shared" si="3"/>
        <v>70400</v>
      </c>
      <c r="AA32" s="182" t="s">
        <v>452</v>
      </c>
      <c r="AB32" s="231" t="s">
        <v>360</v>
      </c>
    </row>
    <row r="33" spans="1:32" s="321" customFormat="1" ht="52.5" hidden="1" customHeight="1">
      <c r="A33" s="315"/>
      <c r="B33" s="322" t="s">
        <v>400</v>
      </c>
      <c r="C33" s="317">
        <v>136</v>
      </c>
      <c r="D33" s="318" t="s">
        <v>220</v>
      </c>
      <c r="E33" s="317" t="s">
        <v>470</v>
      </c>
      <c r="F33" s="317"/>
      <c r="G33" s="317"/>
      <c r="H33" s="317"/>
      <c r="I33" s="317"/>
      <c r="J33" s="318"/>
      <c r="K33" s="317"/>
      <c r="L33" s="323">
        <f t="shared" si="2"/>
        <v>3</v>
      </c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>
        <v>3</v>
      </c>
      <c r="Y33" s="233">
        <v>50500</v>
      </c>
      <c r="Z33" s="263">
        <f t="shared" si="3"/>
        <v>151500</v>
      </c>
      <c r="AA33" s="318" t="s">
        <v>452</v>
      </c>
      <c r="AB33" s="318" t="s">
        <v>401</v>
      </c>
      <c r="AC33" s="321" t="s">
        <v>461</v>
      </c>
    </row>
    <row r="34" spans="1:32" s="266" customFormat="1" ht="52.5" hidden="1" customHeight="1">
      <c r="A34" s="9">
        <v>16</v>
      </c>
      <c r="B34" s="203" t="s">
        <v>248</v>
      </c>
      <c r="C34" s="143">
        <v>48</v>
      </c>
      <c r="D34" s="182" t="s">
        <v>220</v>
      </c>
      <c r="E34" s="172" t="s">
        <v>358</v>
      </c>
      <c r="F34" s="172" t="s">
        <v>295</v>
      </c>
      <c r="G34" s="7"/>
      <c r="H34" s="7"/>
      <c r="I34" s="7"/>
      <c r="J34" s="182" t="s">
        <v>38</v>
      </c>
      <c r="K34" s="182" t="s">
        <v>38</v>
      </c>
      <c r="L34" s="18">
        <f t="shared" ref="L34" si="5">SUM(M34:X34)</f>
        <v>1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>
        <v>1</v>
      </c>
      <c r="X34" s="9"/>
      <c r="Y34" s="99">
        <v>38500</v>
      </c>
      <c r="Z34" s="18">
        <f t="shared" ref="Z34" si="6">L34*Y34</f>
        <v>38500</v>
      </c>
      <c r="AA34" s="9" t="s">
        <v>452</v>
      </c>
      <c r="AB34" s="231" t="s">
        <v>360</v>
      </c>
      <c r="AC34" s="3"/>
    </row>
    <row r="35" spans="1:32" ht="45" hidden="1" customHeight="1">
      <c r="A35" s="9">
        <v>16</v>
      </c>
      <c r="B35" s="203" t="s">
        <v>248</v>
      </c>
      <c r="C35" s="143">
        <v>48</v>
      </c>
      <c r="D35" s="182" t="s">
        <v>220</v>
      </c>
      <c r="E35" s="172" t="s">
        <v>358</v>
      </c>
      <c r="F35" s="172" t="s">
        <v>295</v>
      </c>
      <c r="G35" s="7"/>
      <c r="H35" s="7"/>
      <c r="I35" s="7"/>
      <c r="J35" s="182" t="s">
        <v>21</v>
      </c>
      <c r="K35" s="7" t="s">
        <v>359</v>
      </c>
      <c r="L35" s="18">
        <f t="shared" si="2"/>
        <v>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>
        <v>2</v>
      </c>
      <c r="X35" s="9"/>
      <c r="Y35" s="99">
        <v>38500</v>
      </c>
      <c r="Z35" s="18">
        <f t="shared" si="3"/>
        <v>77000</v>
      </c>
      <c r="AA35" s="9" t="s">
        <v>452</v>
      </c>
      <c r="AB35" s="231" t="s">
        <v>360</v>
      </c>
    </row>
    <row r="36" spans="1:32" ht="48.75" hidden="1" customHeight="1">
      <c r="A36" s="9">
        <v>17</v>
      </c>
      <c r="B36" s="203" t="s">
        <v>234</v>
      </c>
      <c r="C36" s="146">
        <v>48</v>
      </c>
      <c r="D36" s="182" t="s">
        <v>220</v>
      </c>
      <c r="E36" s="172" t="s">
        <v>363</v>
      </c>
      <c r="F36" s="172" t="s">
        <v>361</v>
      </c>
      <c r="G36" s="144"/>
      <c r="H36" s="144"/>
      <c r="I36" s="27"/>
      <c r="J36" s="182" t="s">
        <v>21</v>
      </c>
      <c r="K36" s="7" t="s">
        <v>24</v>
      </c>
      <c r="L36" s="18">
        <f t="shared" si="2"/>
        <v>1</v>
      </c>
      <c r="M36" s="14">
        <v>0</v>
      </c>
      <c r="N36" s="14"/>
      <c r="O36" s="14"/>
      <c r="P36" s="14"/>
      <c r="Q36" s="14"/>
      <c r="R36" s="14"/>
      <c r="S36" s="14"/>
      <c r="T36" s="14"/>
      <c r="U36" s="14">
        <v>1</v>
      </c>
      <c r="V36" s="14"/>
      <c r="W36" s="14"/>
      <c r="X36" s="14"/>
      <c r="Y36" s="99">
        <v>54500</v>
      </c>
      <c r="Z36" s="18">
        <f t="shared" si="3"/>
        <v>54500</v>
      </c>
      <c r="AA36" s="14" t="s">
        <v>453</v>
      </c>
      <c r="AB36" s="231" t="s">
        <v>362</v>
      </c>
    </row>
    <row r="37" spans="1:32" s="274" customFormat="1" ht="235.5" hidden="1" customHeight="1">
      <c r="A37" s="214"/>
      <c r="B37" s="285" t="s">
        <v>417</v>
      </c>
      <c r="C37" s="202">
        <v>128</v>
      </c>
      <c r="D37" s="215" t="s">
        <v>220</v>
      </c>
      <c r="E37" s="270" t="s">
        <v>418</v>
      </c>
      <c r="F37" s="270" t="s">
        <v>420</v>
      </c>
      <c r="G37" s="256"/>
      <c r="H37" s="256"/>
      <c r="I37" s="230" t="s">
        <v>419</v>
      </c>
      <c r="J37" s="215" t="s">
        <v>21</v>
      </c>
      <c r="K37" s="256" t="s">
        <v>180</v>
      </c>
      <c r="L37" s="271">
        <v>16</v>
      </c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86">
        <v>31400</v>
      </c>
      <c r="Z37" s="271">
        <f t="shared" si="3"/>
        <v>502400</v>
      </c>
      <c r="AA37" s="215" t="s">
        <v>452</v>
      </c>
      <c r="AB37" s="231"/>
    </row>
    <row r="38" spans="1:32" s="239" customFormat="1" ht="51.75" hidden="1" customHeight="1">
      <c r="A38" s="234">
        <v>18</v>
      </c>
      <c r="B38" s="235" t="s">
        <v>249</v>
      </c>
      <c r="C38" s="236">
        <v>38</v>
      </c>
      <c r="D38" s="237" t="s">
        <v>220</v>
      </c>
      <c r="E38" s="222"/>
      <c r="F38" s="222" t="s">
        <v>364</v>
      </c>
      <c r="G38" s="236"/>
      <c r="H38" s="236"/>
      <c r="I38" s="236"/>
      <c r="J38" s="222" t="s">
        <v>31</v>
      </c>
      <c r="K38" s="220"/>
      <c r="L38" s="49">
        <f t="shared" si="2"/>
        <v>2</v>
      </c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>
        <v>2</v>
      </c>
      <c r="X38" s="234"/>
      <c r="Y38" s="238">
        <v>38500</v>
      </c>
      <c r="Z38" s="49">
        <f t="shared" si="3"/>
        <v>77000</v>
      </c>
      <c r="AA38" s="234"/>
      <c r="AB38" s="237"/>
    </row>
    <row r="39" spans="1:32" s="239" customFormat="1" ht="51.75" hidden="1" customHeight="1">
      <c r="A39" s="234"/>
      <c r="B39" s="203" t="s">
        <v>225</v>
      </c>
      <c r="C39" s="143">
        <v>88</v>
      </c>
      <c r="D39" s="182" t="s">
        <v>220</v>
      </c>
      <c r="E39" s="172" t="s">
        <v>335</v>
      </c>
      <c r="F39" s="172" t="s">
        <v>334</v>
      </c>
      <c r="G39" s="7"/>
      <c r="H39" s="7"/>
      <c r="I39" s="7"/>
      <c r="J39" s="182" t="s">
        <v>38</v>
      </c>
      <c r="K39" s="182" t="s">
        <v>38</v>
      </c>
      <c r="L39" s="18">
        <f t="shared" ref="L39" si="7">SUM(M39:X39)</f>
        <v>3</v>
      </c>
      <c r="M39" s="9"/>
      <c r="N39" s="259">
        <v>1</v>
      </c>
      <c r="O39" s="9"/>
      <c r="P39" s="9"/>
      <c r="Q39" s="9"/>
      <c r="R39" s="9"/>
      <c r="S39" s="9"/>
      <c r="T39" s="9"/>
      <c r="U39" s="9"/>
      <c r="V39" s="9"/>
      <c r="W39" s="259">
        <v>2</v>
      </c>
      <c r="X39" s="259"/>
      <c r="Y39" s="99">
        <v>42900</v>
      </c>
      <c r="Z39" s="18">
        <f t="shared" ref="Z39" si="8">L39*Y39</f>
        <v>128700</v>
      </c>
      <c r="AA39" s="9" t="s">
        <v>453</v>
      </c>
      <c r="AB39" s="231" t="s">
        <v>365</v>
      </c>
      <c r="AC39" s="3"/>
    </row>
    <row r="40" spans="1:32" ht="61.5" hidden="1" customHeight="1">
      <c r="A40" s="14">
        <v>19</v>
      </c>
      <c r="B40" s="203" t="s">
        <v>225</v>
      </c>
      <c r="C40" s="143">
        <v>88</v>
      </c>
      <c r="D40" s="182" t="s">
        <v>220</v>
      </c>
      <c r="E40" s="172" t="s">
        <v>335</v>
      </c>
      <c r="F40" s="172" t="s">
        <v>334</v>
      </c>
      <c r="G40" s="7"/>
      <c r="H40" s="7"/>
      <c r="I40" s="7"/>
      <c r="J40" s="182" t="s">
        <v>21</v>
      </c>
      <c r="K40" s="7" t="s">
        <v>359</v>
      </c>
      <c r="L40" s="18">
        <f t="shared" si="2"/>
        <v>4</v>
      </c>
      <c r="M40" s="9"/>
      <c r="N40" s="259">
        <v>2</v>
      </c>
      <c r="O40" s="9"/>
      <c r="P40" s="9"/>
      <c r="Q40" s="9"/>
      <c r="R40" s="9"/>
      <c r="S40" s="9"/>
      <c r="T40" s="9"/>
      <c r="U40" s="9"/>
      <c r="V40" s="9"/>
      <c r="W40" s="9"/>
      <c r="X40" s="259">
        <v>2</v>
      </c>
      <c r="Y40" s="99">
        <v>42900</v>
      </c>
      <c r="Z40" s="18">
        <f t="shared" si="3"/>
        <v>171600</v>
      </c>
      <c r="AA40" s="9" t="s">
        <v>453</v>
      </c>
      <c r="AB40" s="231" t="s">
        <v>365</v>
      </c>
    </row>
    <row r="41" spans="1:32" ht="61.5" hidden="1" customHeight="1">
      <c r="A41" s="14"/>
      <c r="B41" s="203" t="s">
        <v>250</v>
      </c>
      <c r="C41" s="179">
        <v>72</v>
      </c>
      <c r="D41" s="182" t="s">
        <v>60</v>
      </c>
      <c r="E41" s="179" t="s">
        <v>421</v>
      </c>
      <c r="F41" s="179" t="s">
        <v>422</v>
      </c>
      <c r="G41" s="179"/>
      <c r="H41" s="179"/>
      <c r="I41" s="179" t="s">
        <v>423</v>
      </c>
      <c r="J41" s="182" t="s">
        <v>21</v>
      </c>
      <c r="K41" s="179" t="s">
        <v>24</v>
      </c>
      <c r="L41" s="180">
        <f t="shared" ref="L41" si="9">SUM(M41:X41)</f>
        <v>3</v>
      </c>
      <c r="M41" s="182"/>
      <c r="N41" s="182"/>
      <c r="O41" s="261">
        <v>1</v>
      </c>
      <c r="P41" s="182"/>
      <c r="Q41" s="182"/>
      <c r="R41" s="182"/>
      <c r="S41" s="182"/>
      <c r="T41" s="182">
        <v>0</v>
      </c>
      <c r="U41" s="182"/>
      <c r="V41" s="182">
        <v>2</v>
      </c>
      <c r="W41" s="182"/>
      <c r="X41" s="182"/>
      <c r="Y41" s="108">
        <v>6000</v>
      </c>
      <c r="Z41" s="180">
        <f t="shared" ref="Z41" si="10">L41*Y41</f>
        <v>18000</v>
      </c>
      <c r="AA41" s="182" t="s">
        <v>453</v>
      </c>
      <c r="AB41" s="231"/>
    </row>
    <row r="42" spans="1:32" s="274" customFormat="1" ht="80.25" hidden="1" customHeight="1">
      <c r="A42" s="215">
        <v>20</v>
      </c>
      <c r="B42" s="285" t="s">
        <v>250</v>
      </c>
      <c r="C42" s="256">
        <v>160</v>
      </c>
      <c r="D42" s="215" t="s">
        <v>123</v>
      </c>
      <c r="E42" s="256" t="s">
        <v>458</v>
      </c>
      <c r="F42" s="256" t="s">
        <v>422</v>
      </c>
      <c r="G42" s="256" t="s">
        <v>459</v>
      </c>
      <c r="H42" s="256"/>
      <c r="I42" s="256" t="s">
        <v>423</v>
      </c>
      <c r="J42" s="215" t="s">
        <v>21</v>
      </c>
      <c r="K42" s="256" t="s">
        <v>24</v>
      </c>
      <c r="L42" s="271">
        <f t="shared" si="2"/>
        <v>3</v>
      </c>
      <c r="M42" s="215"/>
      <c r="N42" s="215"/>
      <c r="O42" s="231">
        <v>1</v>
      </c>
      <c r="P42" s="215"/>
      <c r="Q42" s="215"/>
      <c r="R42" s="215"/>
      <c r="S42" s="215"/>
      <c r="T42" s="215">
        <v>0</v>
      </c>
      <c r="U42" s="215"/>
      <c r="V42" s="215">
        <v>2</v>
      </c>
      <c r="W42" s="215"/>
      <c r="X42" s="215"/>
      <c r="Y42" s="175">
        <v>6000</v>
      </c>
      <c r="Z42" s="271">
        <f t="shared" si="3"/>
        <v>18000</v>
      </c>
      <c r="AA42" s="215" t="s">
        <v>453</v>
      </c>
      <c r="AB42" s="215" t="s">
        <v>460</v>
      </c>
    </row>
    <row r="43" spans="1:32" s="239" customFormat="1" ht="70.5" hidden="1" customHeight="1">
      <c r="A43" s="234">
        <v>21</v>
      </c>
      <c r="B43" s="235" t="s">
        <v>221</v>
      </c>
      <c r="C43" s="236">
        <v>256</v>
      </c>
      <c r="D43" s="237" t="s">
        <v>122</v>
      </c>
      <c r="E43" s="220" t="s">
        <v>402</v>
      </c>
      <c r="F43" s="220" t="s">
        <v>378</v>
      </c>
      <c r="G43" s="220" t="s">
        <v>379</v>
      </c>
      <c r="H43" s="220"/>
      <c r="I43" s="220" t="s">
        <v>380</v>
      </c>
      <c r="J43" s="237" t="s">
        <v>21</v>
      </c>
      <c r="K43" s="220" t="s">
        <v>24</v>
      </c>
      <c r="L43" s="49">
        <f t="shared" si="2"/>
        <v>0</v>
      </c>
      <c r="M43" s="234">
        <v>0</v>
      </c>
      <c r="N43" s="234"/>
      <c r="O43" s="234"/>
      <c r="P43" s="234"/>
      <c r="Q43" s="234"/>
      <c r="R43" s="234"/>
      <c r="S43" s="234"/>
      <c r="T43" s="234"/>
      <c r="U43" s="234"/>
      <c r="V43" s="234">
        <v>0</v>
      </c>
      <c r="W43" s="234"/>
      <c r="X43" s="234"/>
      <c r="Y43" s="238">
        <v>20000</v>
      </c>
      <c r="Z43" s="49">
        <f t="shared" si="3"/>
        <v>0</v>
      </c>
      <c r="AA43" s="234"/>
      <c r="AB43" s="267"/>
    </row>
    <row r="44" spans="1:32" s="183" customFormat="1" ht="78" hidden="1" customHeight="1">
      <c r="A44" s="181">
        <v>22</v>
      </c>
      <c r="B44" s="203" t="s">
        <v>221</v>
      </c>
      <c r="C44" s="179">
        <v>72</v>
      </c>
      <c r="D44" s="182" t="s">
        <v>60</v>
      </c>
      <c r="E44" s="179" t="s">
        <v>347</v>
      </c>
      <c r="F44" s="179" t="s">
        <v>381</v>
      </c>
      <c r="G44" s="179"/>
      <c r="H44" s="179"/>
      <c r="I44" s="179" t="s">
        <v>382</v>
      </c>
      <c r="J44" s="182" t="s">
        <v>21</v>
      </c>
      <c r="K44" s="179" t="s">
        <v>24</v>
      </c>
      <c r="L44" s="180">
        <f t="shared" si="2"/>
        <v>4</v>
      </c>
      <c r="M44" s="182"/>
      <c r="N44" s="261">
        <v>3</v>
      </c>
      <c r="O44" s="261">
        <v>1</v>
      </c>
      <c r="P44" s="182"/>
      <c r="Q44" s="182"/>
      <c r="R44" s="182"/>
      <c r="S44" s="182"/>
      <c r="T44" s="182"/>
      <c r="U44" s="182"/>
      <c r="V44" s="182"/>
      <c r="W44" s="182"/>
      <c r="X44" s="182"/>
      <c r="Y44" s="108">
        <v>10000</v>
      </c>
      <c r="Z44" s="180">
        <f t="shared" si="3"/>
        <v>40000</v>
      </c>
      <c r="AA44" s="182" t="s">
        <v>452</v>
      </c>
      <c r="AB44" s="257"/>
    </row>
    <row r="45" spans="1:32" ht="82.5" hidden="1" customHeight="1">
      <c r="A45" s="9"/>
      <c r="B45" s="203" t="s">
        <v>221</v>
      </c>
      <c r="C45" s="7">
        <v>160</v>
      </c>
      <c r="D45" s="179" t="s">
        <v>123</v>
      </c>
      <c r="E45" s="256" t="s">
        <v>383</v>
      </c>
      <c r="F45" s="256" t="s">
        <v>378</v>
      </c>
      <c r="G45" s="256" t="s">
        <v>384</v>
      </c>
      <c r="H45" s="256"/>
      <c r="I45" s="256" t="s">
        <v>380</v>
      </c>
      <c r="J45" s="182" t="s">
        <v>21</v>
      </c>
      <c r="K45" s="7" t="s">
        <v>24</v>
      </c>
      <c r="L45" s="18">
        <f t="shared" si="2"/>
        <v>1</v>
      </c>
      <c r="M45" s="9"/>
      <c r="N45" s="9"/>
      <c r="O45" s="9"/>
      <c r="P45" s="9"/>
      <c r="Q45" s="9"/>
      <c r="R45" s="259">
        <v>1</v>
      </c>
      <c r="S45" s="9"/>
      <c r="T45" s="9"/>
      <c r="U45" s="9"/>
      <c r="V45" s="9"/>
      <c r="W45" s="9"/>
      <c r="X45" s="9"/>
      <c r="Y45" s="6">
        <v>15000</v>
      </c>
      <c r="Z45" s="18">
        <f t="shared" si="3"/>
        <v>15000</v>
      </c>
      <c r="AA45" s="9" t="s">
        <v>453</v>
      </c>
      <c r="AB45" s="212"/>
    </row>
    <row r="46" spans="1:32" s="239" customFormat="1" ht="57.75" hidden="1" customHeight="1">
      <c r="A46" s="237">
        <v>23</v>
      </c>
      <c r="B46" s="235" t="s">
        <v>251</v>
      </c>
      <c r="C46" s="248">
        <v>88</v>
      </c>
      <c r="D46" s="220" t="s">
        <v>220</v>
      </c>
      <c r="E46" s="222" t="s">
        <v>435</v>
      </c>
      <c r="F46" s="222" t="s">
        <v>334</v>
      </c>
      <c r="G46" s="220"/>
      <c r="H46" s="220"/>
      <c r="I46" s="220"/>
      <c r="J46" s="222" t="s">
        <v>31</v>
      </c>
      <c r="K46" s="220" t="s">
        <v>359</v>
      </c>
      <c r="L46" s="49">
        <f t="shared" si="2"/>
        <v>0</v>
      </c>
      <c r="M46" s="237"/>
      <c r="N46" s="237"/>
      <c r="O46" s="237"/>
      <c r="P46" s="237"/>
      <c r="Q46" s="237"/>
      <c r="R46" s="237"/>
      <c r="S46" s="237"/>
      <c r="T46" s="237"/>
      <c r="U46" s="237">
        <v>0</v>
      </c>
      <c r="V46" s="237"/>
      <c r="W46" s="237"/>
      <c r="X46" s="237">
        <v>0</v>
      </c>
      <c r="Y46" s="238">
        <v>41800</v>
      </c>
      <c r="Z46" s="49">
        <f t="shared" si="3"/>
        <v>0</v>
      </c>
      <c r="AA46" s="237"/>
      <c r="AB46" s="268" t="s">
        <v>366</v>
      </c>
    </row>
    <row r="47" spans="1:32" s="168" customFormat="1" ht="42" hidden="1" customHeight="1">
      <c r="A47" s="159">
        <v>56</v>
      </c>
      <c r="B47" s="160"/>
      <c r="C47" s="161"/>
      <c r="D47" s="161"/>
      <c r="E47" s="162"/>
      <c r="F47" s="162"/>
      <c r="G47" s="162"/>
      <c r="H47" s="162"/>
      <c r="I47" s="162" t="s">
        <v>35</v>
      </c>
      <c r="J47" s="161"/>
      <c r="K47" s="163">
        <v>212</v>
      </c>
      <c r="L47" s="71">
        <f t="shared" ref="L47:X47" si="11">SUM(L11:L46)</f>
        <v>125</v>
      </c>
      <c r="M47" s="71">
        <f t="shared" si="11"/>
        <v>6</v>
      </c>
      <c r="N47" s="71">
        <f t="shared" si="11"/>
        <v>24</v>
      </c>
      <c r="O47" s="71">
        <f t="shared" si="11"/>
        <v>4</v>
      </c>
      <c r="P47" s="71">
        <f t="shared" si="11"/>
        <v>1</v>
      </c>
      <c r="Q47" s="71">
        <f t="shared" si="11"/>
        <v>7</v>
      </c>
      <c r="R47" s="71">
        <f t="shared" si="11"/>
        <v>10</v>
      </c>
      <c r="S47" s="71">
        <f t="shared" si="11"/>
        <v>3</v>
      </c>
      <c r="T47" s="71">
        <f t="shared" si="11"/>
        <v>11</v>
      </c>
      <c r="U47" s="71">
        <f t="shared" si="11"/>
        <v>4</v>
      </c>
      <c r="V47" s="71">
        <f t="shared" si="11"/>
        <v>8</v>
      </c>
      <c r="W47" s="71">
        <f t="shared" si="11"/>
        <v>12</v>
      </c>
      <c r="X47" s="71">
        <f t="shared" si="11"/>
        <v>19</v>
      </c>
      <c r="Y47" s="164"/>
      <c r="Z47" s="71">
        <f>SUM(Z11:Z46)</f>
        <v>2607100</v>
      </c>
      <c r="AA47" s="165"/>
      <c r="AB47" s="166"/>
      <c r="AC47" s="167"/>
    </row>
    <row r="48" spans="1:32" s="294" customFormat="1" ht="84.75" hidden="1" customHeight="1">
      <c r="A48" s="218">
        <v>1</v>
      </c>
      <c r="B48" s="240" t="s">
        <v>229</v>
      </c>
      <c r="C48" s="220">
        <v>24</v>
      </c>
      <c r="D48" s="220" t="s">
        <v>37</v>
      </c>
      <c r="E48" s="248" t="s">
        <v>364</v>
      </c>
      <c r="F48" s="220"/>
      <c r="G48" s="220"/>
      <c r="H48" s="221"/>
      <c r="I48" s="241"/>
      <c r="J48" s="222" t="s">
        <v>31</v>
      </c>
      <c r="K48" s="220" t="s">
        <v>24</v>
      </c>
      <c r="L48" s="49">
        <f t="shared" si="2"/>
        <v>2</v>
      </c>
      <c r="M48" s="223"/>
      <c r="N48" s="223"/>
      <c r="O48" s="223"/>
      <c r="P48" s="223"/>
      <c r="Q48" s="223"/>
      <c r="R48" s="223"/>
      <c r="S48" s="242">
        <v>0</v>
      </c>
      <c r="T48" s="223">
        <v>2</v>
      </c>
      <c r="U48" s="223"/>
      <c r="V48" s="223"/>
      <c r="W48" s="223"/>
      <c r="X48" s="223"/>
      <c r="Y48" s="223">
        <v>2500</v>
      </c>
      <c r="Z48" s="49">
        <f t="shared" si="3"/>
        <v>5000</v>
      </c>
      <c r="AA48" s="243"/>
      <c r="AB48" s="244" t="s">
        <v>233</v>
      </c>
      <c r="AC48" s="293"/>
      <c r="AD48" s="226"/>
      <c r="AE48" s="226"/>
      <c r="AF48" s="226"/>
    </row>
    <row r="49" spans="1:32" s="273" customFormat="1" ht="52.5" hidden="1" customHeight="1">
      <c r="A49" s="214">
        <v>2</v>
      </c>
      <c r="B49" s="269" t="s">
        <v>252</v>
      </c>
      <c r="C49" s="256">
        <v>24</v>
      </c>
      <c r="D49" s="256" t="s">
        <v>37</v>
      </c>
      <c r="E49" s="230" t="s">
        <v>426</v>
      </c>
      <c r="F49" s="230" t="s">
        <v>427</v>
      </c>
      <c r="G49" s="199"/>
      <c r="H49" s="230" t="s">
        <v>428</v>
      </c>
      <c r="I49" s="230" t="s">
        <v>429</v>
      </c>
      <c r="J49" s="270" t="s">
        <v>31</v>
      </c>
      <c r="K49" s="256" t="s">
        <v>24</v>
      </c>
      <c r="L49" s="271">
        <f t="shared" ref="L49:L50" si="12">SUM(M49:W49)</f>
        <v>0</v>
      </c>
      <c r="M49" s="230"/>
      <c r="N49" s="230"/>
      <c r="O49" s="230"/>
      <c r="P49" s="230"/>
      <c r="Q49" s="230"/>
      <c r="R49" s="230"/>
      <c r="S49" s="230"/>
      <c r="T49" s="199">
        <v>0</v>
      </c>
      <c r="U49" s="230"/>
      <c r="V49" s="230"/>
      <c r="W49" s="230"/>
      <c r="X49" s="272"/>
      <c r="Y49" s="230">
        <v>3000</v>
      </c>
      <c r="Z49" s="49">
        <f t="shared" si="3"/>
        <v>0</v>
      </c>
      <c r="AA49" s="199" t="s">
        <v>452</v>
      </c>
      <c r="AB49" s="213" t="s">
        <v>233</v>
      </c>
    </row>
    <row r="50" spans="1:32" s="26" customFormat="1" ht="66.75" hidden="1" customHeight="1">
      <c r="A50" s="14">
        <v>3</v>
      </c>
      <c r="B50" s="211" t="s">
        <v>52</v>
      </c>
      <c r="C50" s="7">
        <v>24</v>
      </c>
      <c r="D50" s="7" t="s">
        <v>37</v>
      </c>
      <c r="E50" s="188" t="s">
        <v>264</v>
      </c>
      <c r="F50" s="188" t="s">
        <v>284</v>
      </c>
      <c r="G50" s="19"/>
      <c r="H50" s="188" t="s">
        <v>447</v>
      </c>
      <c r="I50" s="145" t="s">
        <v>300</v>
      </c>
      <c r="J50" s="145" t="s">
        <v>31</v>
      </c>
      <c r="K50" s="7" t="s">
        <v>24</v>
      </c>
      <c r="L50" s="18">
        <f t="shared" si="12"/>
        <v>5</v>
      </c>
      <c r="M50" s="17"/>
      <c r="N50" s="17"/>
      <c r="O50" s="17"/>
      <c r="P50" s="17"/>
      <c r="Q50" s="17"/>
      <c r="R50" s="17"/>
      <c r="S50" s="17"/>
      <c r="T50" s="17">
        <v>5</v>
      </c>
      <c r="U50" s="17"/>
      <c r="V50" s="17"/>
      <c r="W50" s="17"/>
      <c r="X50" s="30"/>
      <c r="Y50" s="17">
        <v>2000</v>
      </c>
      <c r="Z50" s="6">
        <f>L50*Y50</f>
        <v>10000</v>
      </c>
      <c r="AA50" s="17" t="s">
        <v>454</v>
      </c>
      <c r="AB50" s="24"/>
    </row>
    <row r="51" spans="1:32" s="50" customFormat="1" ht="66.75" hidden="1" customHeight="1">
      <c r="A51" s="234"/>
      <c r="B51" s="219" t="s">
        <v>222</v>
      </c>
      <c r="C51" s="220">
        <v>24</v>
      </c>
      <c r="D51" s="220" t="s">
        <v>37</v>
      </c>
      <c r="E51" s="220" t="s">
        <v>403</v>
      </c>
      <c r="F51" s="220" t="s">
        <v>265</v>
      </c>
      <c r="G51" s="44"/>
      <c r="H51" s="221" t="s">
        <v>339</v>
      </c>
      <c r="I51" s="46" t="s">
        <v>338</v>
      </c>
      <c r="J51" s="222" t="s">
        <v>31</v>
      </c>
      <c r="K51" s="220" t="s">
        <v>64</v>
      </c>
      <c r="L51" s="49">
        <f t="shared" ref="L51" si="13">SUM(M51:X51)</f>
        <v>0</v>
      </c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>
        <v>0</v>
      </c>
      <c r="X51" s="46"/>
      <c r="Y51" s="46">
        <v>1500</v>
      </c>
      <c r="Z51" s="238">
        <f>L51*Y51</f>
        <v>0</v>
      </c>
      <c r="AA51" s="46"/>
      <c r="AB51" s="267" t="s">
        <v>253</v>
      </c>
    </row>
    <row r="52" spans="1:32" s="239" customFormat="1" ht="93" hidden="1" customHeight="1">
      <c r="A52" s="218">
        <v>4</v>
      </c>
      <c r="B52" s="219" t="s">
        <v>222</v>
      </c>
      <c r="C52" s="220">
        <v>24</v>
      </c>
      <c r="D52" s="220" t="s">
        <v>37</v>
      </c>
      <c r="E52" s="220" t="s">
        <v>456</v>
      </c>
      <c r="F52" s="220" t="s">
        <v>265</v>
      </c>
      <c r="G52" s="44"/>
      <c r="H52" s="221" t="s">
        <v>340</v>
      </c>
      <c r="I52" s="46" t="s">
        <v>341</v>
      </c>
      <c r="J52" s="222" t="s">
        <v>31</v>
      </c>
      <c r="K52" s="220" t="s">
        <v>130</v>
      </c>
      <c r="L52" s="49">
        <f t="shared" ref="L52" si="14">SUM(M52:X52)</f>
        <v>22</v>
      </c>
      <c r="M52" s="46">
        <v>22</v>
      </c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>
        <v>1500</v>
      </c>
      <c r="Z52" s="238">
        <f>L52*Y52</f>
        <v>33000</v>
      </c>
      <c r="AA52" s="46" t="s">
        <v>452</v>
      </c>
      <c r="AB52" s="267"/>
      <c r="AC52" s="137"/>
      <c r="AD52" s="50"/>
      <c r="AE52" s="50"/>
    </row>
    <row r="53" spans="1:32" s="183" customFormat="1" ht="55.5" hidden="1" customHeight="1">
      <c r="A53" s="181">
        <v>5</v>
      </c>
      <c r="B53" s="197" t="s">
        <v>56</v>
      </c>
      <c r="C53" s="179">
        <v>24</v>
      </c>
      <c r="D53" s="179" t="s">
        <v>37</v>
      </c>
      <c r="E53" s="188" t="s">
        <v>264</v>
      </c>
      <c r="F53" s="188" t="s">
        <v>265</v>
      </c>
      <c r="G53" s="189"/>
      <c r="H53" s="188" t="s">
        <v>275</v>
      </c>
      <c r="I53" s="188" t="s">
        <v>274</v>
      </c>
      <c r="J53" s="172" t="s">
        <v>31</v>
      </c>
      <c r="K53" s="179" t="s">
        <v>24</v>
      </c>
      <c r="L53" s="180">
        <f t="shared" ref="L53:L55" si="15">SUM(M53:X53)</f>
        <v>32</v>
      </c>
      <c r="M53" s="206"/>
      <c r="N53" s="275">
        <v>4</v>
      </c>
      <c r="O53" s="206"/>
      <c r="P53" s="206">
        <v>0</v>
      </c>
      <c r="Q53" s="206"/>
      <c r="R53" s="188"/>
      <c r="S53" s="188"/>
      <c r="T53" s="41">
        <v>6</v>
      </c>
      <c r="U53" s="41">
        <v>3</v>
      </c>
      <c r="V53" s="41">
        <v>1</v>
      </c>
      <c r="W53" s="41">
        <v>18</v>
      </c>
      <c r="X53" s="188"/>
      <c r="Y53" s="188">
        <v>2500</v>
      </c>
      <c r="Z53" s="180">
        <f t="shared" ref="Z53:Z55" si="16">L53*Y53</f>
        <v>80000</v>
      </c>
      <c r="AA53" s="188" t="s">
        <v>454</v>
      </c>
      <c r="AB53" s="204"/>
      <c r="AC53" s="190"/>
      <c r="AD53" s="191"/>
      <c r="AE53" s="191"/>
    </row>
    <row r="54" spans="1:32" s="183" customFormat="1" ht="60.75" hidden="1" customHeight="1">
      <c r="A54" s="214">
        <v>6</v>
      </c>
      <c r="B54" s="211" t="s">
        <v>51</v>
      </c>
      <c r="C54" s="179">
        <v>24</v>
      </c>
      <c r="D54" s="179" t="s">
        <v>37</v>
      </c>
      <c r="E54" s="188" t="s">
        <v>301</v>
      </c>
      <c r="F54" s="188" t="s">
        <v>302</v>
      </c>
      <c r="G54" s="189"/>
      <c r="H54" s="188" t="s">
        <v>303</v>
      </c>
      <c r="I54" s="188" t="s">
        <v>355</v>
      </c>
      <c r="J54" s="172" t="s">
        <v>31</v>
      </c>
      <c r="K54" s="179" t="s">
        <v>24</v>
      </c>
      <c r="L54" s="180">
        <f t="shared" si="15"/>
        <v>7</v>
      </c>
      <c r="M54" s="188"/>
      <c r="N54" s="188"/>
      <c r="O54" s="188"/>
      <c r="P54" s="188"/>
      <c r="Q54" s="188"/>
      <c r="R54" s="188"/>
      <c r="S54" s="113">
        <v>0</v>
      </c>
      <c r="T54" s="41">
        <v>7</v>
      </c>
      <c r="U54" s="188"/>
      <c r="V54" s="188"/>
      <c r="W54" s="188"/>
      <c r="X54" s="188"/>
      <c r="Y54" s="188">
        <v>3000</v>
      </c>
      <c r="Z54" s="180">
        <f t="shared" si="16"/>
        <v>21000</v>
      </c>
      <c r="AA54" s="188" t="s">
        <v>452</v>
      </c>
      <c r="AB54" s="200"/>
      <c r="AC54" s="190"/>
      <c r="AD54" s="191"/>
      <c r="AE54" s="191"/>
    </row>
    <row r="55" spans="1:32" s="195" customFormat="1" ht="68.25" hidden="1" customHeight="1">
      <c r="A55" s="192">
        <v>7</v>
      </c>
      <c r="B55" s="197" t="s">
        <v>48</v>
      </c>
      <c r="C55" s="179">
        <v>24</v>
      </c>
      <c r="D55" s="179" t="s">
        <v>27</v>
      </c>
      <c r="E55" s="188" t="s">
        <v>350</v>
      </c>
      <c r="F55" s="188" t="s">
        <v>349</v>
      </c>
      <c r="G55" s="189"/>
      <c r="H55" s="188" t="s">
        <v>348</v>
      </c>
      <c r="I55" s="188" t="s">
        <v>449</v>
      </c>
      <c r="J55" s="172" t="s">
        <v>31</v>
      </c>
      <c r="K55" s="179" t="s">
        <v>63</v>
      </c>
      <c r="L55" s="180">
        <f t="shared" si="15"/>
        <v>9</v>
      </c>
      <c r="M55" s="94"/>
      <c r="N55" s="94"/>
      <c r="O55" s="94"/>
      <c r="P55" s="94"/>
      <c r="Q55" s="94"/>
      <c r="R55" s="94"/>
      <c r="S55" s="94"/>
      <c r="T55" s="94"/>
      <c r="U55" s="276">
        <v>4</v>
      </c>
      <c r="V55" s="94"/>
      <c r="W55" s="276">
        <v>5</v>
      </c>
      <c r="X55" s="94"/>
      <c r="Y55" s="94">
        <v>3500</v>
      </c>
      <c r="Z55" s="180">
        <f t="shared" si="16"/>
        <v>31500</v>
      </c>
      <c r="AA55" s="108" t="s">
        <v>453</v>
      </c>
      <c r="AB55" s="200"/>
      <c r="AC55" s="193"/>
      <c r="AD55" s="194"/>
      <c r="AE55" s="194"/>
      <c r="AF55" s="194"/>
    </row>
    <row r="56" spans="1:32" s="239" customFormat="1" ht="76.5" hidden="1" customHeight="1">
      <c r="A56" s="234">
        <v>5</v>
      </c>
      <c r="B56" s="219" t="s">
        <v>230</v>
      </c>
      <c r="C56" s="220">
        <v>24</v>
      </c>
      <c r="D56" s="220" t="s">
        <v>27</v>
      </c>
      <c r="E56" s="46" t="s">
        <v>404</v>
      </c>
      <c r="F56" s="46" t="s">
        <v>349</v>
      </c>
      <c r="G56" s="44"/>
      <c r="H56" s="46" t="s">
        <v>348</v>
      </c>
      <c r="I56" s="46" t="s">
        <v>449</v>
      </c>
      <c r="J56" s="222" t="s">
        <v>31</v>
      </c>
      <c r="K56" s="220" t="s">
        <v>63</v>
      </c>
      <c r="L56" s="49">
        <f t="shared" ref="L56:L57" si="17">SUM(M56:X56)</f>
        <v>0</v>
      </c>
      <c r="M56" s="46"/>
      <c r="N56" s="46"/>
      <c r="O56" s="46"/>
      <c r="P56" s="46"/>
      <c r="Q56" s="46"/>
      <c r="R56" s="46"/>
      <c r="S56" s="46"/>
      <c r="T56" s="46"/>
      <c r="U56" s="47">
        <v>0</v>
      </c>
      <c r="V56" s="46"/>
      <c r="W56" s="46"/>
      <c r="X56" s="46"/>
      <c r="Y56" s="46">
        <v>3500</v>
      </c>
      <c r="Z56" s="49">
        <f t="shared" ref="Z56:Z57" si="18">L56*Y56</f>
        <v>0</v>
      </c>
      <c r="AA56" s="46"/>
      <c r="AB56" s="295" t="s">
        <v>262</v>
      </c>
      <c r="AC56" s="247"/>
      <c r="AD56" s="50"/>
      <c r="AE56" s="50"/>
    </row>
    <row r="57" spans="1:32" s="227" customFormat="1" ht="54" hidden="1" customHeight="1">
      <c r="A57" s="218">
        <v>7</v>
      </c>
      <c r="B57" s="219" t="s">
        <v>231</v>
      </c>
      <c r="C57" s="220">
        <v>24</v>
      </c>
      <c r="D57" s="220" t="s">
        <v>28</v>
      </c>
      <c r="E57" s="248" t="s">
        <v>364</v>
      </c>
      <c r="F57" s="46"/>
      <c r="G57" s="44"/>
      <c r="H57" s="221"/>
      <c r="I57" s="46"/>
      <c r="J57" s="222" t="s">
        <v>31</v>
      </c>
      <c r="K57" s="220" t="s">
        <v>24</v>
      </c>
      <c r="L57" s="49">
        <f t="shared" si="17"/>
        <v>1</v>
      </c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>
        <v>1</v>
      </c>
      <c r="X57" s="223"/>
      <c r="Y57" s="223">
        <v>4000</v>
      </c>
      <c r="Z57" s="49">
        <f t="shared" si="18"/>
        <v>4000</v>
      </c>
      <c r="AA57" s="223"/>
      <c r="AB57" s="224" t="s">
        <v>233</v>
      </c>
      <c r="AC57" s="225"/>
      <c r="AD57" s="226"/>
      <c r="AE57" s="226"/>
      <c r="AF57" s="226"/>
    </row>
    <row r="58" spans="1:32" s="239" customFormat="1" ht="45.75" hidden="1" customHeight="1">
      <c r="A58" s="234">
        <v>8</v>
      </c>
      <c r="B58" s="219" t="s">
        <v>65</v>
      </c>
      <c r="C58" s="220">
        <v>16</v>
      </c>
      <c r="D58" s="220" t="s">
        <v>37</v>
      </c>
      <c r="E58" s="248" t="s">
        <v>364</v>
      </c>
      <c r="F58" s="220"/>
      <c r="G58" s="46"/>
      <c r="H58" s="221"/>
      <c r="I58" s="46"/>
      <c r="J58" s="237" t="s">
        <v>21</v>
      </c>
      <c r="K58" s="220" t="s">
        <v>24</v>
      </c>
      <c r="L58" s="49">
        <f t="shared" si="2"/>
        <v>2</v>
      </c>
      <c r="M58" s="93"/>
      <c r="N58" s="93"/>
      <c r="O58" s="93"/>
      <c r="P58" s="93"/>
      <c r="Q58" s="93"/>
      <c r="R58" s="46"/>
      <c r="S58" s="46"/>
      <c r="T58" s="46"/>
      <c r="U58" s="46"/>
      <c r="V58" s="46"/>
      <c r="W58" s="46">
        <v>2</v>
      </c>
      <c r="X58" s="46"/>
      <c r="Y58" s="46">
        <v>3500</v>
      </c>
      <c r="Z58" s="46">
        <f t="shared" ref="Z58:Z94" si="19">L58*Y58</f>
        <v>7000</v>
      </c>
      <c r="AA58" s="46"/>
      <c r="AB58" s="224" t="s">
        <v>233</v>
      </c>
      <c r="AC58" s="137"/>
      <c r="AD58" s="50"/>
      <c r="AE58" s="50"/>
    </row>
    <row r="59" spans="1:32" ht="54.75" hidden="1" customHeight="1">
      <c r="A59" s="14">
        <v>9</v>
      </c>
      <c r="B59" s="197" t="s">
        <v>66</v>
      </c>
      <c r="C59" s="7">
        <v>24</v>
      </c>
      <c r="D59" s="7" t="s">
        <v>37</v>
      </c>
      <c r="E59" s="188" t="s">
        <v>277</v>
      </c>
      <c r="F59" s="188" t="s">
        <v>285</v>
      </c>
      <c r="G59" s="7"/>
      <c r="H59" s="188" t="s">
        <v>305</v>
      </c>
      <c r="I59" s="17" t="s">
        <v>304</v>
      </c>
      <c r="J59" s="172" t="s">
        <v>31</v>
      </c>
      <c r="K59" s="7" t="s">
        <v>24</v>
      </c>
      <c r="L59" s="18">
        <f t="shared" si="2"/>
        <v>22</v>
      </c>
      <c r="M59" s="27"/>
      <c r="N59" s="27"/>
      <c r="O59" s="27"/>
      <c r="P59" s="27"/>
      <c r="Q59" s="27"/>
      <c r="R59" s="17"/>
      <c r="S59" s="17"/>
      <c r="T59" s="19">
        <v>13</v>
      </c>
      <c r="U59" s="19">
        <v>1</v>
      </c>
      <c r="V59" s="17"/>
      <c r="W59" s="19">
        <v>8</v>
      </c>
      <c r="X59" s="17"/>
      <c r="Y59" s="17">
        <v>3000</v>
      </c>
      <c r="Z59" s="18">
        <f t="shared" si="19"/>
        <v>66000</v>
      </c>
      <c r="AA59" s="17" t="s">
        <v>453</v>
      </c>
      <c r="AB59" s="204"/>
      <c r="AC59" s="126"/>
      <c r="AD59" s="26"/>
      <c r="AE59" s="26"/>
    </row>
    <row r="60" spans="1:32" ht="47.25" hidden="1" customHeight="1">
      <c r="A60" s="14"/>
      <c r="B60" s="197" t="s">
        <v>227</v>
      </c>
      <c r="C60" s="7">
        <v>16</v>
      </c>
      <c r="D60" s="7" t="s">
        <v>37</v>
      </c>
      <c r="E60" s="188" t="s">
        <v>371</v>
      </c>
      <c r="F60" s="7"/>
      <c r="G60" s="7"/>
      <c r="H60" s="188" t="s">
        <v>372</v>
      </c>
      <c r="I60" s="188" t="s">
        <v>373</v>
      </c>
      <c r="J60" s="182" t="s">
        <v>21</v>
      </c>
      <c r="K60" s="7" t="s">
        <v>64</v>
      </c>
      <c r="L60" s="18">
        <f t="shared" ref="L60:L61" si="20">SUM(M60:X60)</f>
        <v>26</v>
      </c>
      <c r="M60" s="17"/>
      <c r="N60" s="17"/>
      <c r="O60" s="17"/>
      <c r="P60" s="17"/>
      <c r="Q60" s="188">
        <v>0</v>
      </c>
      <c r="R60" s="17"/>
      <c r="S60" s="17"/>
      <c r="T60" s="17"/>
      <c r="U60" s="19">
        <v>1</v>
      </c>
      <c r="V60" s="17"/>
      <c r="W60" s="19">
        <v>25</v>
      </c>
      <c r="X60" s="17"/>
      <c r="Y60" s="17">
        <v>3500</v>
      </c>
      <c r="Z60" s="18">
        <f t="shared" ref="Z60:Z72" si="21">L60*Y60</f>
        <v>91000</v>
      </c>
      <c r="AA60" s="17" t="s">
        <v>452</v>
      </c>
      <c r="AB60" s="202"/>
      <c r="AC60" s="126"/>
      <c r="AD60" s="26"/>
      <c r="AE60" s="26"/>
    </row>
    <row r="61" spans="1:32" ht="47.25" hidden="1" customHeight="1">
      <c r="A61" s="14"/>
      <c r="B61" s="197" t="s">
        <v>227</v>
      </c>
      <c r="C61" s="7">
        <v>16</v>
      </c>
      <c r="D61" s="7" t="s">
        <v>37</v>
      </c>
      <c r="E61" s="188" t="s">
        <v>321</v>
      </c>
      <c r="F61" s="179"/>
      <c r="G61" s="179"/>
      <c r="H61" s="41" t="s">
        <v>386</v>
      </c>
      <c r="I61" s="41" t="s">
        <v>385</v>
      </c>
      <c r="J61" s="182" t="s">
        <v>21</v>
      </c>
      <c r="K61" s="7" t="s">
        <v>320</v>
      </c>
      <c r="L61" s="18">
        <f t="shared" si="20"/>
        <v>6</v>
      </c>
      <c r="M61" s="17"/>
      <c r="N61" s="17"/>
      <c r="O61" s="17"/>
      <c r="P61" s="17"/>
      <c r="Q61" s="216">
        <v>6</v>
      </c>
      <c r="R61" s="17"/>
      <c r="S61" s="17"/>
      <c r="T61" s="17"/>
      <c r="U61" s="17"/>
      <c r="V61" s="17"/>
      <c r="W61" s="17"/>
      <c r="X61" s="17"/>
      <c r="Y61" s="17">
        <v>3500</v>
      </c>
      <c r="Z61" s="18">
        <f t="shared" ref="Z61" si="22">L61*Y61</f>
        <v>21000</v>
      </c>
      <c r="AA61" s="17" t="s">
        <v>454</v>
      </c>
      <c r="AB61" s="202"/>
      <c r="AC61" s="126"/>
      <c r="AD61" s="26"/>
      <c r="AE61" s="26"/>
    </row>
    <row r="62" spans="1:32" s="239" customFormat="1" ht="41.25" hidden="1" customHeight="1">
      <c r="A62" s="218">
        <v>10</v>
      </c>
      <c r="B62" s="219" t="s">
        <v>44</v>
      </c>
      <c r="C62" s="220">
        <v>16</v>
      </c>
      <c r="D62" s="220" t="s">
        <v>22</v>
      </c>
      <c r="E62" s="292" t="s">
        <v>364</v>
      </c>
      <c r="F62" s="46"/>
      <c r="G62" s="46"/>
      <c r="H62" s="245"/>
      <c r="I62" s="46"/>
      <c r="J62" s="237" t="s">
        <v>21</v>
      </c>
      <c r="K62" s="220" t="s">
        <v>24</v>
      </c>
      <c r="L62" s="49">
        <f t="shared" si="2"/>
        <v>2</v>
      </c>
      <c r="M62" s="46"/>
      <c r="N62" s="46"/>
      <c r="O62" s="46"/>
      <c r="P62" s="46"/>
      <c r="Q62" s="46"/>
      <c r="R62" s="46"/>
      <c r="S62" s="46"/>
      <c r="T62" s="46"/>
      <c r="U62" s="46">
        <v>2</v>
      </c>
      <c r="V62" s="46"/>
      <c r="W62" s="46"/>
      <c r="X62" s="46"/>
      <c r="Y62" s="46">
        <v>3500</v>
      </c>
      <c r="Z62" s="49">
        <f t="shared" si="21"/>
        <v>7000</v>
      </c>
      <c r="AA62" s="46"/>
      <c r="AB62" s="47"/>
      <c r="AC62" s="137"/>
      <c r="AD62" s="50"/>
      <c r="AE62" s="50"/>
    </row>
    <row r="63" spans="1:32" s="183" customFormat="1" ht="62.25" hidden="1" customHeight="1">
      <c r="A63" s="217"/>
      <c r="B63" s="197" t="s">
        <v>33</v>
      </c>
      <c r="C63" s="179">
        <v>24</v>
      </c>
      <c r="D63" s="179" t="s">
        <v>27</v>
      </c>
      <c r="E63" s="188" t="s">
        <v>264</v>
      </c>
      <c r="F63" s="188" t="s">
        <v>265</v>
      </c>
      <c r="G63" s="188"/>
      <c r="H63" s="21" t="s">
        <v>266</v>
      </c>
      <c r="I63" s="188" t="s">
        <v>263</v>
      </c>
      <c r="J63" s="172" t="s">
        <v>31</v>
      </c>
      <c r="K63" s="179" t="s">
        <v>180</v>
      </c>
      <c r="L63" s="180">
        <f t="shared" si="2"/>
        <v>7</v>
      </c>
      <c r="M63" s="120">
        <v>0</v>
      </c>
      <c r="N63" s="275">
        <v>3</v>
      </c>
      <c r="O63" s="206"/>
      <c r="P63" s="206"/>
      <c r="Q63" s="206"/>
      <c r="R63" s="188"/>
      <c r="S63" s="188"/>
      <c r="T63" s="41">
        <v>0</v>
      </c>
      <c r="U63" s="41">
        <v>2</v>
      </c>
      <c r="V63" s="41">
        <v>2</v>
      </c>
      <c r="W63" s="188"/>
      <c r="X63" s="188"/>
      <c r="Y63" s="188">
        <v>3500</v>
      </c>
      <c r="Z63" s="180">
        <f t="shared" si="21"/>
        <v>24500</v>
      </c>
      <c r="AA63" s="188" t="s">
        <v>454</v>
      </c>
      <c r="AB63" s="199"/>
      <c r="AC63" s="207"/>
      <c r="AD63" s="191"/>
      <c r="AE63" s="191"/>
    </row>
    <row r="64" spans="1:32" s="183" customFormat="1" ht="62.25" hidden="1" customHeight="1">
      <c r="A64" s="217"/>
      <c r="B64" s="197" t="s">
        <v>33</v>
      </c>
      <c r="C64" s="179">
        <v>24</v>
      </c>
      <c r="D64" s="179" t="s">
        <v>27</v>
      </c>
      <c r="E64" s="188" t="s">
        <v>413</v>
      </c>
      <c r="F64" s="188" t="s">
        <v>265</v>
      </c>
      <c r="G64" s="188"/>
      <c r="H64" s="21" t="s">
        <v>410</v>
      </c>
      <c r="I64" s="188" t="s">
        <v>412</v>
      </c>
      <c r="J64" s="172" t="s">
        <v>31</v>
      </c>
      <c r="K64" s="179" t="s">
        <v>411</v>
      </c>
      <c r="L64" s="180">
        <f t="shared" ref="L64" si="23">SUM(M64:X64)</f>
        <v>6</v>
      </c>
      <c r="M64" s="120">
        <v>0</v>
      </c>
      <c r="N64" s="275"/>
      <c r="O64" s="206"/>
      <c r="P64" s="206"/>
      <c r="Q64" s="206"/>
      <c r="R64" s="188"/>
      <c r="S64" s="188"/>
      <c r="T64" s="41">
        <v>6</v>
      </c>
      <c r="U64" s="41"/>
      <c r="V64" s="41"/>
      <c r="W64" s="188"/>
      <c r="X64" s="188"/>
      <c r="Y64" s="188">
        <v>3500</v>
      </c>
      <c r="Z64" s="180">
        <f t="shared" si="21"/>
        <v>21000</v>
      </c>
      <c r="AA64" s="188" t="s">
        <v>453</v>
      </c>
      <c r="AB64" s="199"/>
      <c r="AC64" s="207"/>
      <c r="AD64" s="191"/>
      <c r="AE64" s="191"/>
    </row>
    <row r="65" spans="1:31" s="183" customFormat="1" ht="88.5" hidden="1" customHeight="1">
      <c r="A65" s="181"/>
      <c r="B65" s="197" t="s">
        <v>32</v>
      </c>
      <c r="C65" s="179">
        <v>24</v>
      </c>
      <c r="D65" s="179" t="s">
        <v>27</v>
      </c>
      <c r="E65" s="179" t="s">
        <v>424</v>
      </c>
      <c r="F65" s="179" t="s">
        <v>271</v>
      </c>
      <c r="G65" s="188"/>
      <c r="H65" s="188" t="s">
        <v>272</v>
      </c>
      <c r="I65" s="188" t="s">
        <v>273</v>
      </c>
      <c r="J65" s="172" t="s">
        <v>31</v>
      </c>
      <c r="K65" s="179" t="s">
        <v>64</v>
      </c>
      <c r="L65" s="180">
        <f t="shared" si="2"/>
        <v>8</v>
      </c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41">
        <v>8</v>
      </c>
      <c r="X65" s="188"/>
      <c r="Y65" s="188">
        <v>4000</v>
      </c>
      <c r="Z65" s="180">
        <f>L65*Y65</f>
        <v>32000</v>
      </c>
      <c r="AA65" s="188" t="s">
        <v>452</v>
      </c>
      <c r="AB65" s="41"/>
      <c r="AC65" s="190"/>
      <c r="AD65" s="208"/>
      <c r="AE65" s="208"/>
    </row>
    <row r="66" spans="1:31" s="183" customFormat="1" ht="88.5" hidden="1" customHeight="1">
      <c r="A66" s="181"/>
      <c r="B66" s="197" t="s">
        <v>32</v>
      </c>
      <c r="C66" s="179">
        <v>24</v>
      </c>
      <c r="D66" s="179" t="s">
        <v>27</v>
      </c>
      <c r="E66" s="188" t="s">
        <v>264</v>
      </c>
      <c r="F66" s="188" t="s">
        <v>265</v>
      </c>
      <c r="G66" s="188"/>
      <c r="H66" s="21" t="s">
        <v>266</v>
      </c>
      <c r="I66" s="188" t="s">
        <v>263</v>
      </c>
      <c r="J66" s="172" t="s">
        <v>31</v>
      </c>
      <c r="K66" s="179" t="s">
        <v>180</v>
      </c>
      <c r="L66" s="180">
        <f t="shared" si="2"/>
        <v>3</v>
      </c>
      <c r="M66" s="120">
        <v>0</v>
      </c>
      <c r="N66" s="206"/>
      <c r="O66" s="206"/>
      <c r="P66" s="206"/>
      <c r="Q66" s="206"/>
      <c r="R66" s="188">
        <v>0</v>
      </c>
      <c r="S66" s="188"/>
      <c r="T66" s="41"/>
      <c r="U66" s="41">
        <v>3</v>
      </c>
      <c r="V66" s="188"/>
      <c r="W66" s="41">
        <v>0</v>
      </c>
      <c r="X66" s="188"/>
      <c r="Y66" s="188">
        <v>4000</v>
      </c>
      <c r="Z66" s="180">
        <f t="shared" ref="Z66:Z67" si="24">L66*Y66</f>
        <v>12000</v>
      </c>
      <c r="AA66" s="188" t="s">
        <v>454</v>
      </c>
      <c r="AB66" s="199"/>
      <c r="AC66" s="190"/>
      <c r="AD66" s="208"/>
      <c r="AE66" s="208"/>
    </row>
    <row r="67" spans="1:31" s="183" customFormat="1" ht="88.5" hidden="1" customHeight="1">
      <c r="A67" s="181"/>
      <c r="B67" s="197" t="s">
        <v>32</v>
      </c>
      <c r="C67" s="179">
        <v>24</v>
      </c>
      <c r="D67" s="179" t="s">
        <v>27</v>
      </c>
      <c r="E67" s="188" t="s">
        <v>413</v>
      </c>
      <c r="F67" s="188" t="s">
        <v>265</v>
      </c>
      <c r="G67" s="188"/>
      <c r="H67" s="21" t="s">
        <v>410</v>
      </c>
      <c r="I67" s="188" t="s">
        <v>412</v>
      </c>
      <c r="J67" s="172" t="s">
        <v>31</v>
      </c>
      <c r="K67" s="179" t="s">
        <v>411</v>
      </c>
      <c r="L67" s="180">
        <f t="shared" ref="L67" si="25">SUM(M67:X67)</f>
        <v>7</v>
      </c>
      <c r="M67" s="120">
        <v>0</v>
      </c>
      <c r="N67" s="206"/>
      <c r="O67" s="206"/>
      <c r="P67" s="206"/>
      <c r="Q67" s="206"/>
      <c r="R67" s="188">
        <v>0</v>
      </c>
      <c r="S67" s="188"/>
      <c r="T67" s="41">
        <v>7</v>
      </c>
      <c r="U67" s="41"/>
      <c r="V67" s="188"/>
      <c r="W67" s="41">
        <v>0</v>
      </c>
      <c r="X67" s="188"/>
      <c r="Y67" s="188">
        <v>4000</v>
      </c>
      <c r="Z67" s="180">
        <f t="shared" si="24"/>
        <v>28000</v>
      </c>
      <c r="AA67" s="188" t="s">
        <v>453</v>
      </c>
      <c r="AB67" s="199"/>
      <c r="AC67" s="190"/>
      <c r="AD67" s="208"/>
      <c r="AE67" s="208"/>
    </row>
    <row r="68" spans="1:31" s="239" customFormat="1" ht="70.5" hidden="1" customHeight="1">
      <c r="A68" s="237"/>
      <c r="B68" s="219" t="s">
        <v>57</v>
      </c>
      <c r="C68" s="220">
        <v>24</v>
      </c>
      <c r="D68" s="220" t="s">
        <v>28</v>
      </c>
      <c r="E68" s="220" t="s">
        <v>448</v>
      </c>
      <c r="F68" s="220" t="s">
        <v>268</v>
      </c>
      <c r="G68" s="46"/>
      <c r="H68" s="221" t="s">
        <v>269</v>
      </c>
      <c r="I68" s="46" t="s">
        <v>267</v>
      </c>
      <c r="J68" s="222" t="s">
        <v>31</v>
      </c>
      <c r="K68" s="220" t="s">
        <v>129</v>
      </c>
      <c r="L68" s="49">
        <f t="shared" si="2"/>
        <v>0</v>
      </c>
      <c r="M68" s="46"/>
      <c r="N68" s="46"/>
      <c r="O68" s="47">
        <v>0</v>
      </c>
      <c r="P68" s="46"/>
      <c r="Q68" s="46"/>
      <c r="R68" s="46"/>
      <c r="S68" s="46"/>
      <c r="T68" s="46"/>
      <c r="U68" s="46"/>
      <c r="V68" s="46"/>
      <c r="W68" s="46"/>
      <c r="X68" s="46"/>
      <c r="Y68" s="46">
        <v>4000</v>
      </c>
      <c r="Z68" s="49">
        <f>L68*Y68</f>
        <v>0</v>
      </c>
      <c r="AA68" s="246" t="s">
        <v>453</v>
      </c>
      <c r="AB68" s="47"/>
      <c r="AC68" s="247"/>
      <c r="AD68" s="291"/>
      <c r="AE68" s="291"/>
    </row>
    <row r="69" spans="1:31" s="183" customFormat="1" ht="88.5" hidden="1" customHeight="1">
      <c r="A69" s="182"/>
      <c r="B69" s="197" t="s">
        <v>57</v>
      </c>
      <c r="C69" s="179">
        <v>24</v>
      </c>
      <c r="D69" s="179" t="s">
        <v>28</v>
      </c>
      <c r="E69" s="188" t="s">
        <v>264</v>
      </c>
      <c r="F69" s="188" t="s">
        <v>265</v>
      </c>
      <c r="G69" s="188"/>
      <c r="H69" s="21" t="s">
        <v>272</v>
      </c>
      <c r="I69" s="188" t="s">
        <v>450</v>
      </c>
      <c r="J69" s="172" t="s">
        <v>31</v>
      </c>
      <c r="K69" s="179" t="s">
        <v>64</v>
      </c>
      <c r="L69" s="180">
        <f t="shared" ref="L69" si="26">SUM(M69:X69)</f>
        <v>3</v>
      </c>
      <c r="M69" s="188"/>
      <c r="N69" s="41"/>
      <c r="O69" s="188"/>
      <c r="P69" s="188"/>
      <c r="Q69" s="188"/>
      <c r="R69" s="188"/>
      <c r="S69" s="188"/>
      <c r="T69" s="41"/>
      <c r="U69" s="41"/>
      <c r="V69" s="188"/>
      <c r="W69" s="188">
        <v>3</v>
      </c>
      <c r="X69" s="188"/>
      <c r="Y69" s="188">
        <v>4000</v>
      </c>
      <c r="Z69" s="180">
        <f>L69*Y69</f>
        <v>12000</v>
      </c>
      <c r="AA69" s="209" t="s">
        <v>454</v>
      </c>
      <c r="AB69" s="199"/>
      <c r="AC69" s="190"/>
      <c r="AD69" s="208"/>
      <c r="AE69" s="208"/>
    </row>
    <row r="70" spans="1:31" s="183" customFormat="1" ht="88.5" hidden="1" customHeight="1">
      <c r="A70" s="182"/>
      <c r="B70" s="197" t="s">
        <v>57</v>
      </c>
      <c r="C70" s="179">
        <v>24</v>
      </c>
      <c r="D70" s="179" t="s">
        <v>28</v>
      </c>
      <c r="E70" s="188" t="s">
        <v>413</v>
      </c>
      <c r="F70" s="188" t="s">
        <v>265</v>
      </c>
      <c r="G70" s="188"/>
      <c r="H70" s="21" t="s">
        <v>410</v>
      </c>
      <c r="I70" s="188" t="s">
        <v>412</v>
      </c>
      <c r="J70" s="172" t="s">
        <v>31</v>
      </c>
      <c r="K70" s="179" t="s">
        <v>411</v>
      </c>
      <c r="L70" s="180">
        <f t="shared" si="2"/>
        <v>2</v>
      </c>
      <c r="M70" s="188"/>
      <c r="N70" s="41"/>
      <c r="O70" s="188"/>
      <c r="P70" s="188"/>
      <c r="Q70" s="188"/>
      <c r="R70" s="188"/>
      <c r="S70" s="188"/>
      <c r="T70" s="41">
        <v>2</v>
      </c>
      <c r="U70" s="41"/>
      <c r="V70" s="188"/>
      <c r="W70" s="188"/>
      <c r="X70" s="188"/>
      <c r="Y70" s="188">
        <v>4000</v>
      </c>
      <c r="Z70" s="180">
        <f>L70*Y70</f>
        <v>8000</v>
      </c>
      <c r="AA70" s="209" t="s">
        <v>453</v>
      </c>
      <c r="AB70" s="199"/>
      <c r="AC70" s="190"/>
      <c r="AD70" s="208"/>
      <c r="AE70" s="208"/>
    </row>
    <row r="71" spans="1:31" s="183" customFormat="1" ht="88.5" hidden="1" customHeight="1">
      <c r="A71" s="182"/>
      <c r="B71" s="197" t="s">
        <v>57</v>
      </c>
      <c r="C71" s="179">
        <v>24</v>
      </c>
      <c r="D71" s="179" t="s">
        <v>28</v>
      </c>
      <c r="E71" s="188" t="s">
        <v>264</v>
      </c>
      <c r="F71" s="188" t="s">
        <v>265</v>
      </c>
      <c r="G71" s="188"/>
      <c r="H71" s="21" t="s">
        <v>266</v>
      </c>
      <c r="I71" s="188" t="s">
        <v>263</v>
      </c>
      <c r="J71" s="172" t="s">
        <v>31</v>
      </c>
      <c r="K71" s="179" t="s">
        <v>180</v>
      </c>
      <c r="L71" s="180">
        <f t="shared" si="2"/>
        <v>11</v>
      </c>
      <c r="M71" s="188"/>
      <c r="N71" s="41">
        <v>2</v>
      </c>
      <c r="O71" s="41">
        <v>8</v>
      </c>
      <c r="P71" s="188"/>
      <c r="Q71" s="188"/>
      <c r="R71" s="188"/>
      <c r="S71" s="188"/>
      <c r="T71" s="41"/>
      <c r="U71" s="41">
        <v>1</v>
      </c>
      <c r="V71" s="188"/>
      <c r="W71" s="188">
        <v>0</v>
      </c>
      <c r="X71" s="188"/>
      <c r="Y71" s="188">
        <v>4000</v>
      </c>
      <c r="Z71" s="180">
        <f>L71*Y71</f>
        <v>44000</v>
      </c>
      <c r="AA71" s="209" t="s">
        <v>453</v>
      </c>
      <c r="AB71" s="199"/>
      <c r="AC71" s="190"/>
      <c r="AD71" s="208"/>
      <c r="AE71" s="208"/>
    </row>
    <row r="72" spans="1:31" s="239" customFormat="1" ht="88.5" hidden="1" customHeight="1">
      <c r="A72" s="234"/>
      <c r="B72" s="219" t="s">
        <v>45</v>
      </c>
      <c r="C72" s="220">
        <v>24</v>
      </c>
      <c r="D72" s="220" t="s">
        <v>22</v>
      </c>
      <c r="E72" s="299" t="s">
        <v>364</v>
      </c>
      <c r="F72" s="220"/>
      <c r="G72" s="46"/>
      <c r="H72" s="245"/>
      <c r="I72" s="46"/>
      <c r="J72" s="222" t="s">
        <v>31</v>
      </c>
      <c r="K72" s="220" t="s">
        <v>24</v>
      </c>
      <c r="L72" s="49">
        <v>0</v>
      </c>
      <c r="M72" s="93"/>
      <c r="N72" s="93"/>
      <c r="O72" s="93"/>
      <c r="P72" s="93"/>
      <c r="Q72" s="93">
        <v>1</v>
      </c>
      <c r="R72" s="46"/>
      <c r="S72" s="46"/>
      <c r="T72" s="46"/>
      <c r="U72" s="46">
        <v>2</v>
      </c>
      <c r="V72" s="46"/>
      <c r="W72" s="46">
        <v>1</v>
      </c>
      <c r="X72" s="46"/>
      <c r="Y72" s="46">
        <v>5000</v>
      </c>
      <c r="Z72" s="49">
        <f t="shared" si="21"/>
        <v>0</v>
      </c>
      <c r="AA72" s="246"/>
      <c r="AB72" s="47"/>
      <c r="AC72" s="247"/>
      <c r="AD72" s="291"/>
      <c r="AE72" s="291"/>
    </row>
    <row r="73" spans="1:31" s="282" customFormat="1" ht="141.75" hidden="1" customHeight="1">
      <c r="A73" s="214">
        <v>12</v>
      </c>
      <c r="B73" s="269" t="s">
        <v>232</v>
      </c>
      <c r="C73" s="256">
        <v>72</v>
      </c>
      <c r="D73" s="256" t="s">
        <v>22</v>
      </c>
      <c r="E73" s="256" t="s">
        <v>367</v>
      </c>
      <c r="F73" s="256" t="s">
        <v>369</v>
      </c>
      <c r="G73" s="256"/>
      <c r="H73" s="256" t="s">
        <v>368</v>
      </c>
      <c r="I73" s="256" t="s">
        <v>370</v>
      </c>
      <c r="J73" s="256" t="s">
        <v>31</v>
      </c>
      <c r="K73" s="256" t="s">
        <v>24</v>
      </c>
      <c r="L73" s="277">
        <f t="shared" si="2"/>
        <v>4</v>
      </c>
      <c r="M73" s="278"/>
      <c r="N73" s="278"/>
      <c r="O73" s="278"/>
      <c r="P73" s="278"/>
      <c r="Q73" s="278">
        <v>0</v>
      </c>
      <c r="R73" s="278"/>
      <c r="S73" s="278"/>
      <c r="T73" s="278">
        <v>0</v>
      </c>
      <c r="U73" s="278">
        <v>2</v>
      </c>
      <c r="V73" s="278"/>
      <c r="W73" s="279">
        <v>2</v>
      </c>
      <c r="X73" s="280"/>
      <c r="Y73" s="278">
        <v>3500</v>
      </c>
      <c r="Z73" s="278">
        <f t="shared" ref="Z73:Z85" si="27">L73*Y73</f>
        <v>14000</v>
      </c>
      <c r="AA73" s="175" t="s">
        <v>452</v>
      </c>
      <c r="AB73" s="199"/>
      <c r="AC73" s="281"/>
      <c r="AD73" s="281"/>
      <c r="AE73" s="281"/>
    </row>
    <row r="74" spans="1:31" s="210" customFormat="1" ht="84.75" hidden="1" customHeight="1">
      <c r="A74" s="181"/>
      <c r="B74" s="197" t="s">
        <v>36</v>
      </c>
      <c r="C74" s="179">
        <v>40</v>
      </c>
      <c r="D74" s="179" t="s">
        <v>37</v>
      </c>
      <c r="E74" s="188" t="s">
        <v>277</v>
      </c>
      <c r="F74" s="21" t="s">
        <v>278</v>
      </c>
      <c r="G74" s="179"/>
      <c r="H74" s="188" t="s">
        <v>279</v>
      </c>
      <c r="I74" s="188" t="s">
        <v>276</v>
      </c>
      <c r="J74" s="182" t="s">
        <v>21</v>
      </c>
      <c r="K74" s="179" t="s">
        <v>24</v>
      </c>
      <c r="L74" s="185">
        <f t="shared" si="2"/>
        <v>40</v>
      </c>
      <c r="M74" s="94"/>
      <c r="N74" s="94"/>
      <c r="O74" s="276">
        <v>16</v>
      </c>
      <c r="P74" s="94"/>
      <c r="Q74" s="94">
        <v>0</v>
      </c>
      <c r="R74" s="94"/>
      <c r="S74" s="94"/>
      <c r="T74" s="94">
        <v>3</v>
      </c>
      <c r="U74" s="94"/>
      <c r="V74" s="94"/>
      <c r="W74" s="276">
        <v>21</v>
      </c>
      <c r="X74" s="201"/>
      <c r="Y74" s="94">
        <v>6000</v>
      </c>
      <c r="Z74" s="94">
        <f t="shared" si="27"/>
        <v>240000</v>
      </c>
      <c r="AA74" s="108" t="s">
        <v>452</v>
      </c>
      <c r="AB74" s="199"/>
      <c r="AC74" s="194"/>
      <c r="AD74" s="194"/>
      <c r="AE74" s="194"/>
    </row>
    <row r="75" spans="1:31" s="210" customFormat="1" ht="84.75" hidden="1" customHeight="1">
      <c r="A75" s="181"/>
      <c r="B75" s="197" t="s">
        <v>36</v>
      </c>
      <c r="C75" s="179">
        <v>40</v>
      </c>
      <c r="D75" s="179" t="s">
        <v>37</v>
      </c>
      <c r="E75" s="188" t="s">
        <v>323</v>
      </c>
      <c r="F75" s="21" t="s">
        <v>278</v>
      </c>
      <c r="G75" s="179"/>
      <c r="H75" s="188" t="s">
        <v>279</v>
      </c>
      <c r="I75" s="188" t="s">
        <v>276</v>
      </c>
      <c r="J75" s="182" t="s">
        <v>21</v>
      </c>
      <c r="K75" s="179" t="s">
        <v>24</v>
      </c>
      <c r="L75" s="185">
        <f t="shared" ref="L75" si="28">SUM(M75:X75)</f>
        <v>41</v>
      </c>
      <c r="M75" s="94"/>
      <c r="N75" s="94"/>
      <c r="O75" s="94"/>
      <c r="P75" s="94"/>
      <c r="Q75" s="283">
        <v>41</v>
      </c>
      <c r="R75" s="94"/>
      <c r="S75" s="94"/>
      <c r="T75" s="94"/>
      <c r="U75" s="94"/>
      <c r="V75" s="94"/>
      <c r="W75" s="94"/>
      <c r="X75" s="201"/>
      <c r="Y75" s="94">
        <v>6000</v>
      </c>
      <c r="Z75" s="94">
        <f t="shared" ref="Z75" si="29">L75*Y75</f>
        <v>246000</v>
      </c>
      <c r="AA75" s="108" t="s">
        <v>453</v>
      </c>
      <c r="AB75" s="199"/>
      <c r="AC75" s="194"/>
      <c r="AD75" s="194"/>
      <c r="AE75" s="194"/>
    </row>
    <row r="76" spans="1:31" s="210" customFormat="1" ht="104.25" hidden="1" customHeight="1">
      <c r="A76" s="214"/>
      <c r="B76" s="197" t="s">
        <v>46</v>
      </c>
      <c r="C76" s="179">
        <v>24</v>
      </c>
      <c r="D76" s="179" t="s">
        <v>22</v>
      </c>
      <c r="E76" s="188" t="s">
        <v>325</v>
      </c>
      <c r="F76" s="21" t="s">
        <v>322</v>
      </c>
      <c r="G76" s="179"/>
      <c r="H76" s="21" t="s">
        <v>275</v>
      </c>
      <c r="I76" s="188" t="s">
        <v>324</v>
      </c>
      <c r="J76" s="182" t="s">
        <v>21</v>
      </c>
      <c r="K76" s="179" t="s">
        <v>24</v>
      </c>
      <c r="L76" s="185">
        <f t="shared" si="2"/>
        <v>6</v>
      </c>
      <c r="M76" s="94"/>
      <c r="N76" s="276">
        <v>1</v>
      </c>
      <c r="O76" s="94"/>
      <c r="P76" s="94"/>
      <c r="Q76" s="276">
        <v>1</v>
      </c>
      <c r="R76" s="94"/>
      <c r="S76" s="229">
        <v>0</v>
      </c>
      <c r="T76" s="276">
        <v>1</v>
      </c>
      <c r="U76" s="276">
        <v>1</v>
      </c>
      <c r="V76" s="94"/>
      <c r="W76" s="276">
        <v>2</v>
      </c>
      <c r="X76" s="201"/>
      <c r="Y76" s="94">
        <v>5000</v>
      </c>
      <c r="Z76" s="94">
        <f t="shared" si="27"/>
        <v>30000</v>
      </c>
      <c r="AA76" s="108" t="s">
        <v>454</v>
      </c>
      <c r="AB76" s="199"/>
      <c r="AC76" s="194"/>
      <c r="AD76" s="194"/>
      <c r="AE76" s="194"/>
    </row>
    <row r="77" spans="1:31" s="210" customFormat="1" ht="104.25" hidden="1" customHeight="1">
      <c r="A77" s="181"/>
      <c r="B77" s="205" t="s">
        <v>39</v>
      </c>
      <c r="C77" s="179">
        <v>16</v>
      </c>
      <c r="D77" s="179" t="s">
        <v>27</v>
      </c>
      <c r="E77" s="188" t="s">
        <v>280</v>
      </c>
      <c r="F77" s="21" t="s">
        <v>275</v>
      </c>
      <c r="G77" s="179"/>
      <c r="H77" s="21" t="s">
        <v>281</v>
      </c>
      <c r="I77" s="188" t="s">
        <v>445</v>
      </c>
      <c r="J77" s="172" t="s">
        <v>31</v>
      </c>
      <c r="K77" s="179" t="s">
        <v>24</v>
      </c>
      <c r="L77" s="185">
        <f t="shared" si="2"/>
        <v>26</v>
      </c>
      <c r="M77" s="94"/>
      <c r="N77" s="94"/>
      <c r="O77" s="94"/>
      <c r="P77" s="276">
        <v>3</v>
      </c>
      <c r="Q77" s="94"/>
      <c r="R77" s="94"/>
      <c r="S77" s="276">
        <v>1</v>
      </c>
      <c r="T77" s="276">
        <v>1</v>
      </c>
      <c r="U77" s="94"/>
      <c r="V77" s="276">
        <v>2</v>
      </c>
      <c r="W77" s="276">
        <v>19</v>
      </c>
      <c r="X77" s="201"/>
      <c r="Y77" s="94">
        <v>2000</v>
      </c>
      <c r="Z77" s="94">
        <f t="shared" si="27"/>
        <v>52000</v>
      </c>
      <c r="AA77" s="108" t="s">
        <v>453</v>
      </c>
      <c r="AB77" s="199"/>
      <c r="AC77" s="194"/>
      <c r="AD77" s="194"/>
      <c r="AE77" s="194"/>
    </row>
    <row r="78" spans="1:31" s="210" customFormat="1" ht="104.25" hidden="1" customHeight="1">
      <c r="A78" s="181"/>
      <c r="B78" s="197" t="s">
        <v>223</v>
      </c>
      <c r="C78" s="179">
        <v>24</v>
      </c>
      <c r="D78" s="179" t="s">
        <v>37</v>
      </c>
      <c r="E78" s="188" t="s">
        <v>283</v>
      </c>
      <c r="F78" s="21" t="s">
        <v>284</v>
      </c>
      <c r="G78" s="188"/>
      <c r="H78" s="21" t="s">
        <v>281</v>
      </c>
      <c r="I78" s="188" t="s">
        <v>282</v>
      </c>
      <c r="J78" s="172" t="s">
        <v>31</v>
      </c>
      <c r="K78" s="179" t="s">
        <v>24</v>
      </c>
      <c r="L78" s="185">
        <f t="shared" si="2"/>
        <v>6</v>
      </c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276">
        <v>6</v>
      </c>
      <c r="X78" s="201"/>
      <c r="Y78" s="94">
        <v>2500</v>
      </c>
      <c r="Z78" s="94">
        <f t="shared" si="27"/>
        <v>15000</v>
      </c>
      <c r="AA78" s="108" t="s">
        <v>454</v>
      </c>
      <c r="AB78" s="41"/>
      <c r="AC78" s="194"/>
      <c r="AD78" s="194"/>
      <c r="AE78" s="194"/>
    </row>
    <row r="79" spans="1:31" s="210" customFormat="1" ht="104.25" hidden="1" customHeight="1">
      <c r="A79" s="181"/>
      <c r="B79" s="197" t="s">
        <v>224</v>
      </c>
      <c r="C79" s="179">
        <v>16</v>
      </c>
      <c r="D79" s="179" t="s">
        <v>37</v>
      </c>
      <c r="E79" s="188" t="s">
        <v>297</v>
      </c>
      <c r="F79" s="21"/>
      <c r="G79" s="188"/>
      <c r="H79" s="21" t="s">
        <v>299</v>
      </c>
      <c r="I79" s="188" t="s">
        <v>298</v>
      </c>
      <c r="J79" s="182" t="s">
        <v>21</v>
      </c>
      <c r="K79" s="179" t="s">
        <v>64</v>
      </c>
      <c r="L79" s="185">
        <f t="shared" si="2"/>
        <v>14</v>
      </c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276">
        <v>14</v>
      </c>
      <c r="X79" s="201"/>
      <c r="Y79" s="94">
        <v>3500</v>
      </c>
      <c r="Z79" s="94">
        <f t="shared" si="27"/>
        <v>49000</v>
      </c>
      <c r="AA79" s="108" t="s">
        <v>452</v>
      </c>
      <c r="AB79" s="202"/>
      <c r="AC79" s="194"/>
      <c r="AD79" s="194"/>
      <c r="AE79" s="194"/>
    </row>
    <row r="80" spans="1:31" s="210" customFormat="1" ht="104.25" hidden="1" customHeight="1">
      <c r="A80" s="181"/>
      <c r="B80" s="197" t="s">
        <v>50</v>
      </c>
      <c r="C80" s="172">
        <v>24</v>
      </c>
      <c r="D80" s="179" t="s">
        <v>37</v>
      </c>
      <c r="E80" s="188" t="s">
        <v>307</v>
      </c>
      <c r="F80" s="188" t="s">
        <v>308</v>
      </c>
      <c r="G80" s="179"/>
      <c r="H80" s="21" t="s">
        <v>309</v>
      </c>
      <c r="I80" s="188" t="s">
        <v>306</v>
      </c>
      <c r="J80" s="172" t="s">
        <v>31</v>
      </c>
      <c r="K80" s="179" t="s">
        <v>24</v>
      </c>
      <c r="L80" s="185">
        <f t="shared" ref="L80:L84" si="30">SUM(M80:X80)</f>
        <v>6</v>
      </c>
      <c r="M80" s="94"/>
      <c r="N80" s="94"/>
      <c r="O80" s="94"/>
      <c r="P80" s="94"/>
      <c r="Q80" s="94"/>
      <c r="R80" s="94"/>
      <c r="S80" s="94"/>
      <c r="T80" s="94"/>
      <c r="U80" s="276">
        <v>6</v>
      </c>
      <c r="V80" s="94"/>
      <c r="W80" s="94"/>
      <c r="X80" s="201"/>
      <c r="Y80" s="94">
        <v>2000</v>
      </c>
      <c r="Z80" s="94">
        <f t="shared" si="27"/>
        <v>12000</v>
      </c>
      <c r="AA80" s="108" t="s">
        <v>452</v>
      </c>
      <c r="AB80" s="41"/>
      <c r="AC80" s="194"/>
      <c r="AD80" s="194"/>
      <c r="AE80" s="194"/>
    </row>
    <row r="81" spans="1:31" s="210" customFormat="1" ht="128.25" hidden="1" customHeight="1">
      <c r="A81" s="181"/>
      <c r="B81" s="197" t="s">
        <v>132</v>
      </c>
      <c r="C81" s="172">
        <v>40</v>
      </c>
      <c r="D81" s="179" t="s">
        <v>37</v>
      </c>
      <c r="E81" s="41" t="s">
        <v>358</v>
      </c>
      <c r="F81" s="41" t="s">
        <v>296</v>
      </c>
      <c r="G81" s="173"/>
      <c r="H81" s="41" t="s">
        <v>425</v>
      </c>
      <c r="I81" s="179" t="s">
        <v>446</v>
      </c>
      <c r="J81" s="172" t="s">
        <v>31</v>
      </c>
      <c r="K81" s="179" t="s">
        <v>24</v>
      </c>
      <c r="L81" s="185">
        <f t="shared" ref="L81" si="31">SUM(M81:X81)</f>
        <v>19</v>
      </c>
      <c r="M81" s="94"/>
      <c r="N81" s="276"/>
      <c r="O81" s="94"/>
      <c r="P81" s="94"/>
      <c r="Q81" s="276"/>
      <c r="R81" s="94"/>
      <c r="S81" s="94"/>
      <c r="T81" s="276"/>
      <c r="U81" s="276">
        <v>17</v>
      </c>
      <c r="V81" s="276">
        <v>2</v>
      </c>
      <c r="W81" s="94"/>
      <c r="X81" s="201"/>
      <c r="Y81" s="94">
        <v>8400</v>
      </c>
      <c r="Z81" s="94">
        <f t="shared" ref="Z81" si="32">L81*Y81</f>
        <v>159600</v>
      </c>
      <c r="AA81" s="108" t="s">
        <v>452</v>
      </c>
      <c r="AB81" s="202"/>
      <c r="AC81" s="194"/>
      <c r="AD81" s="194"/>
      <c r="AE81" s="194"/>
    </row>
    <row r="82" spans="1:31" s="210" customFormat="1" ht="128.25" hidden="1" customHeight="1">
      <c r="A82" s="181"/>
      <c r="B82" s="197" t="s">
        <v>132</v>
      </c>
      <c r="C82" s="172">
        <v>40</v>
      </c>
      <c r="D82" s="179" t="s">
        <v>37</v>
      </c>
      <c r="E82" s="41" t="s">
        <v>358</v>
      </c>
      <c r="F82" s="41" t="s">
        <v>296</v>
      </c>
      <c r="G82" s="173"/>
      <c r="H82" s="41" t="s">
        <v>425</v>
      </c>
      <c r="I82" s="179" t="s">
        <v>446</v>
      </c>
      <c r="J82" s="172" t="s">
        <v>31</v>
      </c>
      <c r="K82" s="179" t="s">
        <v>24</v>
      </c>
      <c r="L82" s="185">
        <f t="shared" si="30"/>
        <v>22</v>
      </c>
      <c r="M82" s="94"/>
      <c r="N82" s="276">
        <v>4</v>
      </c>
      <c r="O82" s="94"/>
      <c r="P82" s="94"/>
      <c r="Q82" s="276">
        <v>17</v>
      </c>
      <c r="R82" s="94"/>
      <c r="S82" s="94"/>
      <c r="T82" s="276">
        <v>1</v>
      </c>
      <c r="U82" s="276"/>
      <c r="V82" s="276"/>
      <c r="W82" s="94"/>
      <c r="X82" s="201"/>
      <c r="Y82" s="94">
        <v>8400</v>
      </c>
      <c r="Z82" s="94">
        <f t="shared" si="27"/>
        <v>184800</v>
      </c>
      <c r="AA82" s="108" t="s">
        <v>452</v>
      </c>
      <c r="AB82" s="202"/>
      <c r="AC82" s="194"/>
      <c r="AD82" s="194"/>
      <c r="AE82" s="194"/>
    </row>
    <row r="83" spans="1:31" s="210" customFormat="1" ht="104.25" hidden="1" customHeight="1">
      <c r="A83" s="214"/>
      <c r="B83" s="197" t="s">
        <v>47</v>
      </c>
      <c r="C83" s="172">
        <v>16</v>
      </c>
      <c r="D83" s="179" t="s">
        <v>22</v>
      </c>
      <c r="E83" s="188" t="s">
        <v>326</v>
      </c>
      <c r="F83" s="179"/>
      <c r="G83" s="179"/>
      <c r="H83" s="21" t="s">
        <v>327</v>
      </c>
      <c r="I83" s="188" t="s">
        <v>444</v>
      </c>
      <c r="J83" s="182" t="s">
        <v>21</v>
      </c>
      <c r="K83" s="179" t="s">
        <v>24</v>
      </c>
      <c r="L83" s="185">
        <f t="shared" si="30"/>
        <v>9</v>
      </c>
      <c r="M83" s="94"/>
      <c r="N83" s="94"/>
      <c r="O83" s="94"/>
      <c r="P83" s="94"/>
      <c r="Q83" s="94"/>
      <c r="R83" s="94"/>
      <c r="S83" s="94"/>
      <c r="T83" s="276">
        <v>3</v>
      </c>
      <c r="U83" s="94"/>
      <c r="V83" s="94"/>
      <c r="W83" s="276">
        <v>6</v>
      </c>
      <c r="X83" s="201"/>
      <c r="Y83" s="94">
        <v>4500</v>
      </c>
      <c r="Z83" s="94">
        <f t="shared" si="27"/>
        <v>40500</v>
      </c>
      <c r="AA83" s="108" t="s">
        <v>453</v>
      </c>
      <c r="AB83" s="202"/>
      <c r="AC83" s="194"/>
      <c r="AD83" s="194"/>
      <c r="AE83" s="194"/>
    </row>
    <row r="84" spans="1:31" s="210" customFormat="1" ht="78.75" hidden="1" customHeight="1">
      <c r="A84" s="192">
        <v>13</v>
      </c>
      <c r="B84" s="197" t="s">
        <v>53</v>
      </c>
      <c r="C84" s="172">
        <v>24</v>
      </c>
      <c r="D84" s="179" t="s">
        <v>37</v>
      </c>
      <c r="E84" s="188" t="s">
        <v>291</v>
      </c>
      <c r="F84" s="188" t="s">
        <v>292</v>
      </c>
      <c r="G84" s="188"/>
      <c r="H84" s="21" t="s">
        <v>293</v>
      </c>
      <c r="I84" s="188" t="s">
        <v>294</v>
      </c>
      <c r="J84" s="172" t="s">
        <v>31</v>
      </c>
      <c r="K84" s="179" t="s">
        <v>24</v>
      </c>
      <c r="L84" s="185">
        <f t="shared" si="30"/>
        <v>44</v>
      </c>
      <c r="M84" s="94"/>
      <c r="N84" s="276">
        <v>2</v>
      </c>
      <c r="O84" s="94"/>
      <c r="P84" s="94"/>
      <c r="Q84" s="94"/>
      <c r="R84" s="94"/>
      <c r="S84" s="94"/>
      <c r="T84" s="276">
        <v>1</v>
      </c>
      <c r="U84" s="276">
        <v>1</v>
      </c>
      <c r="V84" s="276">
        <v>33</v>
      </c>
      <c r="W84" s="276">
        <v>7</v>
      </c>
      <c r="X84" s="201"/>
      <c r="Y84" s="94">
        <v>3000</v>
      </c>
      <c r="Z84" s="94">
        <f t="shared" si="27"/>
        <v>132000</v>
      </c>
      <c r="AA84" s="108" t="s">
        <v>453</v>
      </c>
      <c r="AB84" s="202"/>
      <c r="AC84" s="194"/>
      <c r="AD84" s="194"/>
      <c r="AE84" s="194"/>
    </row>
    <row r="85" spans="1:31" s="210" customFormat="1" ht="84" hidden="1" customHeight="1">
      <c r="A85" s="214">
        <v>14</v>
      </c>
      <c r="B85" s="219" t="s">
        <v>59</v>
      </c>
      <c r="C85" s="220">
        <v>24</v>
      </c>
      <c r="D85" s="220" t="s">
        <v>37</v>
      </c>
      <c r="E85" s="220"/>
      <c r="F85" s="220" t="s">
        <v>364</v>
      </c>
      <c r="G85" s="220"/>
      <c r="H85" s="248"/>
      <c r="I85" s="248"/>
      <c r="J85" s="222" t="s">
        <v>31</v>
      </c>
      <c r="K85" s="220" t="s">
        <v>24</v>
      </c>
      <c r="L85" s="49">
        <f t="shared" ref="L85" si="33">SUM(M85:X85)</f>
        <v>3</v>
      </c>
      <c r="M85" s="223"/>
      <c r="N85" s="223"/>
      <c r="O85" s="223"/>
      <c r="P85" s="223"/>
      <c r="Q85" s="223">
        <v>1</v>
      </c>
      <c r="R85" s="249"/>
      <c r="S85" s="223"/>
      <c r="T85" s="223"/>
      <c r="U85" s="223"/>
      <c r="V85" s="223"/>
      <c r="W85" s="223">
        <v>2</v>
      </c>
      <c r="X85" s="250"/>
      <c r="Y85" s="223">
        <v>3000</v>
      </c>
      <c r="Z85" s="223">
        <f t="shared" si="27"/>
        <v>9000</v>
      </c>
      <c r="AA85" s="238"/>
      <c r="AB85" s="251" t="s">
        <v>257</v>
      </c>
      <c r="AC85" s="226"/>
      <c r="AD85" s="194"/>
      <c r="AE85" s="194"/>
    </row>
    <row r="86" spans="1:31" s="50" customFormat="1" ht="123" hidden="1" customHeight="1">
      <c r="A86" s="234">
        <v>15</v>
      </c>
      <c r="B86" s="219" t="s">
        <v>58</v>
      </c>
      <c r="C86" s="220">
        <v>24</v>
      </c>
      <c r="D86" s="220" t="s">
        <v>37</v>
      </c>
      <c r="E86" s="46" t="s">
        <v>406</v>
      </c>
      <c r="F86" s="46" t="s">
        <v>352</v>
      </c>
      <c r="G86" s="48"/>
      <c r="H86" s="245" t="s">
        <v>351</v>
      </c>
      <c r="I86" s="46" t="s">
        <v>346</v>
      </c>
      <c r="J86" s="222" t="s">
        <v>31</v>
      </c>
      <c r="K86" s="46" t="s">
        <v>64</v>
      </c>
      <c r="L86" s="49">
        <f t="shared" ref="L86:L94" si="34">SUM(M86:X86)</f>
        <v>0</v>
      </c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7">
        <v>0</v>
      </c>
      <c r="X86" s="46"/>
      <c r="Y86" s="46">
        <v>1500</v>
      </c>
      <c r="Z86" s="49">
        <f t="shared" si="19"/>
        <v>0</v>
      </c>
      <c r="AA86" s="44"/>
      <c r="AB86" s="248" t="s">
        <v>254</v>
      </c>
      <c r="AC86" s="296"/>
      <c r="AD86" s="239"/>
      <c r="AE86" s="239"/>
    </row>
    <row r="87" spans="1:31" s="297" customFormat="1" ht="62.25" hidden="1" customHeight="1">
      <c r="A87" s="218">
        <v>16</v>
      </c>
      <c r="B87" s="219" t="s">
        <v>55</v>
      </c>
      <c r="C87" s="220">
        <v>24</v>
      </c>
      <c r="D87" s="220" t="s">
        <v>37</v>
      </c>
      <c r="E87" s="46" t="s">
        <v>405</v>
      </c>
      <c r="F87" s="46" t="s">
        <v>354</v>
      </c>
      <c r="G87" s="48"/>
      <c r="H87" s="245" t="s">
        <v>353</v>
      </c>
      <c r="I87" s="46" t="s">
        <v>344</v>
      </c>
      <c r="J87" s="222" t="s">
        <v>31</v>
      </c>
      <c r="K87" s="46" t="s">
        <v>64</v>
      </c>
      <c r="L87" s="49">
        <f t="shared" si="34"/>
        <v>0</v>
      </c>
      <c r="M87" s="223"/>
      <c r="N87" s="223"/>
      <c r="O87" s="242">
        <v>0</v>
      </c>
      <c r="P87" s="223"/>
      <c r="Q87" s="223"/>
      <c r="R87" s="223"/>
      <c r="S87" s="223"/>
      <c r="T87" s="223"/>
      <c r="U87" s="223"/>
      <c r="V87" s="223"/>
      <c r="W87" s="242">
        <v>0</v>
      </c>
      <c r="X87" s="250"/>
      <c r="Y87" s="223">
        <v>2500</v>
      </c>
      <c r="Z87" s="223">
        <f>L87*Y87</f>
        <v>0</v>
      </c>
      <c r="AA87" s="238"/>
      <c r="AB87" s="248" t="s">
        <v>255</v>
      </c>
      <c r="AC87" s="226"/>
      <c r="AD87" s="226"/>
      <c r="AE87" s="226"/>
    </row>
    <row r="88" spans="1:31" s="50" customFormat="1" ht="79.5" hidden="1" customHeight="1">
      <c r="A88" s="234">
        <v>17</v>
      </c>
      <c r="B88" s="240" t="s">
        <v>82</v>
      </c>
      <c r="C88" s="220">
        <v>24</v>
      </c>
      <c r="D88" s="220" t="s">
        <v>37</v>
      </c>
      <c r="E88" s="46" t="s">
        <v>407</v>
      </c>
      <c r="F88" s="46" t="s">
        <v>312</v>
      </c>
      <c r="G88" s="46"/>
      <c r="H88" s="245" t="s">
        <v>313</v>
      </c>
      <c r="I88" s="298" t="s">
        <v>311</v>
      </c>
      <c r="J88" s="222" t="s">
        <v>31</v>
      </c>
      <c r="K88" s="220" t="s">
        <v>24</v>
      </c>
      <c r="L88" s="49">
        <f t="shared" si="34"/>
        <v>2</v>
      </c>
      <c r="M88" s="46"/>
      <c r="N88" s="46"/>
      <c r="O88" s="46"/>
      <c r="P88" s="46"/>
      <c r="Q88" s="46"/>
      <c r="R88" s="46"/>
      <c r="S88" s="46"/>
      <c r="T88" s="47">
        <v>2</v>
      </c>
      <c r="U88" s="46"/>
      <c r="V88" s="46"/>
      <c r="W88" s="46"/>
      <c r="X88" s="46"/>
      <c r="Y88" s="46">
        <v>2500</v>
      </c>
      <c r="Z88" s="49">
        <f t="shared" si="19"/>
        <v>5000</v>
      </c>
      <c r="AA88" s="44"/>
      <c r="AB88" s="251" t="s">
        <v>257</v>
      </c>
      <c r="AC88" s="296"/>
    </row>
    <row r="89" spans="1:31" s="50" customFormat="1" ht="84.75" hidden="1" customHeight="1">
      <c r="A89" s="234"/>
      <c r="B89" s="219" t="s">
        <v>76</v>
      </c>
      <c r="C89" s="220">
        <v>24</v>
      </c>
      <c r="D89" s="220" t="s">
        <v>37</v>
      </c>
      <c r="E89" s="46" t="s">
        <v>408</v>
      </c>
      <c r="F89" s="46" t="s">
        <v>285</v>
      </c>
      <c r="G89" s="46"/>
      <c r="H89" s="245" t="s">
        <v>286</v>
      </c>
      <c r="I89" s="46" t="s">
        <v>345</v>
      </c>
      <c r="J89" s="222" t="s">
        <v>31</v>
      </c>
      <c r="K89" s="46" t="s">
        <v>64</v>
      </c>
      <c r="L89" s="49">
        <f t="shared" si="34"/>
        <v>0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>
        <v>0</v>
      </c>
      <c r="X89" s="46"/>
      <c r="Y89" s="46">
        <v>2000</v>
      </c>
      <c r="Z89" s="49">
        <f t="shared" si="19"/>
        <v>0</v>
      </c>
      <c r="AA89" s="44"/>
      <c r="AB89" s="248" t="s">
        <v>256</v>
      </c>
      <c r="AC89" s="296"/>
    </row>
    <row r="90" spans="1:31" s="191" customFormat="1" ht="84.75" hidden="1" customHeight="1">
      <c r="A90" s="181"/>
      <c r="B90" s="197" t="s">
        <v>40</v>
      </c>
      <c r="C90" s="179">
        <v>8</v>
      </c>
      <c r="D90" s="179" t="s">
        <v>27</v>
      </c>
      <c r="E90" s="21">
        <v>45825</v>
      </c>
      <c r="F90" s="188"/>
      <c r="G90" s="188"/>
      <c r="H90" s="21" t="s">
        <v>374</v>
      </c>
      <c r="I90" s="188" t="s">
        <v>375</v>
      </c>
      <c r="J90" s="172" t="s">
        <v>31</v>
      </c>
      <c r="K90" s="188" t="s">
        <v>64</v>
      </c>
      <c r="L90" s="180">
        <f t="shared" si="34"/>
        <v>13</v>
      </c>
      <c r="M90" s="188"/>
      <c r="N90" s="188"/>
      <c r="O90" s="188"/>
      <c r="P90" s="188"/>
      <c r="Q90" s="188"/>
      <c r="R90" s="188"/>
      <c r="S90" s="41">
        <v>1</v>
      </c>
      <c r="T90" s="188"/>
      <c r="U90" s="188"/>
      <c r="V90" s="188"/>
      <c r="W90" s="41">
        <v>12</v>
      </c>
      <c r="X90" s="188"/>
      <c r="Y90" s="188">
        <v>1500</v>
      </c>
      <c r="Z90" s="180">
        <f t="shared" si="19"/>
        <v>19500</v>
      </c>
      <c r="AA90" s="189" t="s">
        <v>452</v>
      </c>
      <c r="AB90" s="202"/>
      <c r="AC90" s="196"/>
    </row>
    <row r="91" spans="1:31" s="191" customFormat="1" ht="84.75" hidden="1" customHeight="1">
      <c r="A91" s="182"/>
      <c r="B91" s="197" t="s">
        <v>40</v>
      </c>
      <c r="C91" s="179">
        <v>8</v>
      </c>
      <c r="D91" s="179" t="s">
        <v>27</v>
      </c>
      <c r="E91" s="21">
        <v>45825</v>
      </c>
      <c r="F91" s="188"/>
      <c r="G91" s="188"/>
      <c r="H91" s="21" t="s">
        <v>288</v>
      </c>
      <c r="I91" s="188" t="s">
        <v>287</v>
      </c>
      <c r="J91" s="172" t="s">
        <v>31</v>
      </c>
      <c r="K91" s="188" t="s">
        <v>63</v>
      </c>
      <c r="L91" s="180">
        <f t="shared" si="34"/>
        <v>18</v>
      </c>
      <c r="M91" s="188"/>
      <c r="N91" s="41">
        <v>2</v>
      </c>
      <c r="O91" s="41">
        <v>1</v>
      </c>
      <c r="P91" s="41">
        <v>0</v>
      </c>
      <c r="Q91" s="41">
        <v>0</v>
      </c>
      <c r="R91" s="188"/>
      <c r="S91" s="41">
        <v>0</v>
      </c>
      <c r="T91" s="188"/>
      <c r="U91" s="41">
        <v>15</v>
      </c>
      <c r="V91" s="188"/>
      <c r="W91" s="188">
        <v>0</v>
      </c>
      <c r="X91" s="188"/>
      <c r="Y91" s="188">
        <v>1500</v>
      </c>
      <c r="Z91" s="180">
        <f t="shared" si="19"/>
        <v>27000</v>
      </c>
      <c r="AA91" s="189" t="s">
        <v>452</v>
      </c>
      <c r="AB91" s="199"/>
      <c r="AC91" s="196"/>
    </row>
    <row r="92" spans="1:31" s="191" customFormat="1" ht="62.25" hidden="1" customHeight="1">
      <c r="A92" s="215">
        <v>18</v>
      </c>
      <c r="B92" s="197" t="s">
        <v>42</v>
      </c>
      <c r="C92" s="179">
        <v>16</v>
      </c>
      <c r="D92" s="179" t="s">
        <v>27</v>
      </c>
      <c r="E92" s="21" t="s">
        <v>310</v>
      </c>
      <c r="F92" s="188"/>
      <c r="G92" s="188"/>
      <c r="H92" s="188"/>
      <c r="I92" s="188" t="s">
        <v>328</v>
      </c>
      <c r="J92" s="172" t="s">
        <v>38</v>
      </c>
      <c r="K92" s="172" t="s">
        <v>38</v>
      </c>
      <c r="L92" s="180">
        <f t="shared" si="34"/>
        <v>15</v>
      </c>
      <c r="M92" s="188"/>
      <c r="N92" s="41">
        <v>0</v>
      </c>
      <c r="O92" s="188"/>
      <c r="P92" s="41">
        <v>0</v>
      </c>
      <c r="Q92" s="188"/>
      <c r="R92" s="188"/>
      <c r="S92" s="188"/>
      <c r="T92" s="41">
        <v>1</v>
      </c>
      <c r="U92" s="276">
        <v>4</v>
      </c>
      <c r="V92" s="188"/>
      <c r="W92" s="41">
        <v>10</v>
      </c>
      <c r="X92" s="188"/>
      <c r="Y92" s="188">
        <v>2000</v>
      </c>
      <c r="Z92" s="180">
        <f t="shared" si="19"/>
        <v>30000</v>
      </c>
      <c r="AA92" s="189" t="s">
        <v>452</v>
      </c>
      <c r="AB92" s="199"/>
      <c r="AC92" s="196"/>
    </row>
    <row r="93" spans="1:31" s="191" customFormat="1" ht="65.25" hidden="1" customHeight="1">
      <c r="A93" s="192">
        <v>19</v>
      </c>
      <c r="B93" s="211" t="s">
        <v>41</v>
      </c>
      <c r="C93" s="179">
        <v>8</v>
      </c>
      <c r="D93" s="179" t="s">
        <v>27</v>
      </c>
      <c r="E93" s="21">
        <v>45827</v>
      </c>
      <c r="F93" s="21"/>
      <c r="G93" s="188"/>
      <c r="H93" s="21" t="s">
        <v>351</v>
      </c>
      <c r="I93" s="188" t="s">
        <v>409</v>
      </c>
      <c r="J93" s="172" t="s">
        <v>31</v>
      </c>
      <c r="K93" s="179" t="s">
        <v>64</v>
      </c>
      <c r="L93" s="180">
        <f t="shared" ref="L93" si="35">SUM(M93:X93)</f>
        <v>11</v>
      </c>
      <c r="M93" s="188"/>
      <c r="N93" s="41"/>
      <c r="O93" s="41"/>
      <c r="P93" s="41"/>
      <c r="Q93" s="41"/>
      <c r="R93" s="188"/>
      <c r="S93" s="188"/>
      <c r="T93" s="41"/>
      <c r="U93" s="276"/>
      <c r="V93" s="41"/>
      <c r="W93" s="41">
        <v>11</v>
      </c>
      <c r="X93" s="188"/>
      <c r="Y93" s="188">
        <v>1500</v>
      </c>
      <c r="Z93" s="180">
        <f t="shared" ref="Z93" si="36">L93*Y93</f>
        <v>16500</v>
      </c>
      <c r="AA93" s="189" t="s">
        <v>452</v>
      </c>
      <c r="AB93" s="199"/>
      <c r="AC93" s="196"/>
    </row>
    <row r="94" spans="1:31" s="191" customFormat="1" ht="65.25" hidden="1" customHeight="1">
      <c r="A94" s="192">
        <v>19</v>
      </c>
      <c r="B94" s="211" t="s">
        <v>41</v>
      </c>
      <c r="C94" s="179">
        <v>8</v>
      </c>
      <c r="D94" s="179" t="s">
        <v>27</v>
      </c>
      <c r="E94" s="21">
        <v>45832</v>
      </c>
      <c r="F94" s="21"/>
      <c r="G94" s="188"/>
      <c r="H94" s="21" t="s">
        <v>357</v>
      </c>
      <c r="I94" s="188" t="s">
        <v>356</v>
      </c>
      <c r="J94" s="172" t="s">
        <v>31</v>
      </c>
      <c r="K94" s="179" t="s">
        <v>180</v>
      </c>
      <c r="L94" s="180">
        <f t="shared" si="34"/>
        <v>9</v>
      </c>
      <c r="M94" s="188"/>
      <c r="N94" s="41">
        <v>0</v>
      </c>
      <c r="O94" s="41">
        <v>1</v>
      </c>
      <c r="P94" s="41">
        <v>2</v>
      </c>
      <c r="Q94" s="41">
        <v>0</v>
      </c>
      <c r="R94" s="188"/>
      <c r="S94" s="188"/>
      <c r="T94" s="41">
        <v>1</v>
      </c>
      <c r="U94" s="276">
        <v>4</v>
      </c>
      <c r="V94" s="41">
        <v>1</v>
      </c>
      <c r="W94" s="41"/>
      <c r="X94" s="188"/>
      <c r="Y94" s="188">
        <v>1500</v>
      </c>
      <c r="Z94" s="180">
        <f t="shared" si="19"/>
        <v>13500</v>
      </c>
      <c r="AA94" s="189" t="s">
        <v>452</v>
      </c>
      <c r="AB94" s="199"/>
      <c r="AC94" s="196"/>
    </row>
    <row r="95" spans="1:31" s="142" customFormat="1" ht="26.25" hidden="1" customHeight="1">
      <c r="A95" s="14">
        <v>53</v>
      </c>
      <c r="B95" s="149"/>
      <c r="C95" s="147"/>
      <c r="D95" s="147"/>
      <c r="E95" s="150"/>
      <c r="F95" s="150"/>
      <c r="G95" s="150"/>
      <c r="H95" s="150"/>
      <c r="I95" s="150"/>
      <c r="J95" s="147"/>
      <c r="K95" s="151"/>
      <c r="L95" s="147">
        <f t="shared" ref="L95:X95" si="37">SUM(L48:L94)</f>
        <v>491</v>
      </c>
      <c r="M95" s="147">
        <f t="shared" si="37"/>
        <v>22</v>
      </c>
      <c r="N95" s="147">
        <f t="shared" si="37"/>
        <v>18</v>
      </c>
      <c r="O95" s="147">
        <f t="shared" si="37"/>
        <v>26</v>
      </c>
      <c r="P95" s="147">
        <f t="shared" si="37"/>
        <v>5</v>
      </c>
      <c r="Q95" s="147">
        <f t="shared" si="37"/>
        <v>67</v>
      </c>
      <c r="R95" s="147">
        <f t="shared" si="37"/>
        <v>0</v>
      </c>
      <c r="S95" s="147">
        <f t="shared" si="37"/>
        <v>2</v>
      </c>
      <c r="T95" s="147">
        <f t="shared" si="37"/>
        <v>62</v>
      </c>
      <c r="U95" s="147">
        <f t="shared" si="37"/>
        <v>69</v>
      </c>
      <c r="V95" s="147">
        <f t="shared" si="37"/>
        <v>41</v>
      </c>
      <c r="W95" s="147">
        <f t="shared" si="37"/>
        <v>183</v>
      </c>
      <c r="X95" s="147">
        <f t="shared" si="37"/>
        <v>0</v>
      </c>
      <c r="Y95" s="152"/>
      <c r="Z95" s="147">
        <f>SUM(Z48:Z94)</f>
        <v>1853400</v>
      </c>
      <c r="AA95" s="153"/>
      <c r="AB95" s="152"/>
      <c r="AC95" s="170"/>
    </row>
    <row r="96" spans="1:31" s="141" customFormat="1" ht="24.75" hidden="1" customHeight="1">
      <c r="A96" s="14">
        <v>54</v>
      </c>
      <c r="B96" s="149"/>
      <c r="C96" s="154"/>
      <c r="D96" s="154"/>
      <c r="E96" s="155"/>
      <c r="F96" s="155"/>
      <c r="G96" s="156"/>
      <c r="H96" s="155"/>
      <c r="I96" s="155"/>
      <c r="J96" s="147"/>
      <c r="K96" s="147"/>
      <c r="L96" s="147">
        <f t="shared" ref="L96:X96" si="38">SUM(L47+L95)</f>
        <v>616</v>
      </c>
      <c r="M96" s="147">
        <f t="shared" si="38"/>
        <v>28</v>
      </c>
      <c r="N96" s="147">
        <f t="shared" si="38"/>
        <v>42</v>
      </c>
      <c r="O96" s="147">
        <f t="shared" si="38"/>
        <v>30</v>
      </c>
      <c r="P96" s="147">
        <f t="shared" si="38"/>
        <v>6</v>
      </c>
      <c r="Q96" s="147">
        <f t="shared" si="38"/>
        <v>74</v>
      </c>
      <c r="R96" s="147">
        <f t="shared" si="38"/>
        <v>10</v>
      </c>
      <c r="S96" s="147">
        <f t="shared" si="38"/>
        <v>5</v>
      </c>
      <c r="T96" s="147">
        <f t="shared" si="38"/>
        <v>73</v>
      </c>
      <c r="U96" s="147">
        <f t="shared" si="38"/>
        <v>73</v>
      </c>
      <c r="V96" s="147">
        <f t="shared" si="38"/>
        <v>49</v>
      </c>
      <c r="W96" s="147">
        <f t="shared" si="38"/>
        <v>195</v>
      </c>
      <c r="X96" s="147">
        <f t="shared" si="38"/>
        <v>19</v>
      </c>
      <c r="Y96" s="157"/>
      <c r="Z96" s="147">
        <f>SUM(Z47+Z95)</f>
        <v>4460500</v>
      </c>
      <c r="AA96" s="152"/>
      <c r="AB96" s="158"/>
      <c r="AC96" s="171"/>
    </row>
    <row r="97" spans="9:9" hidden="1"/>
    <row r="98" spans="9:9" hidden="1">
      <c r="I98" s="12" t="s">
        <v>270</v>
      </c>
    </row>
  </sheetData>
  <autoFilter ref="A6:AC98" xr:uid="{00000000-0009-0000-0000-000000000000}">
    <filterColumn colId="1">
      <filters>
        <filter val="Управление и работа с персоналом энергетики, ТЭК, промышленных предприятий"/>
      </filters>
    </filterColumn>
    <sortState xmlns:xlrd2="http://schemas.microsoft.com/office/spreadsheetml/2017/richdata2" ref="A19:AC19">
      <sortCondition ref="B6:B98"/>
    </sortState>
  </autoFilter>
  <mergeCells count="1">
    <mergeCell ref="A2:G4"/>
  </mergeCells>
  <phoneticPr fontId="31" type="noConversion"/>
  <dataValidations count="2">
    <dataValidation type="list" allowBlank="1" showInputMessage="1" showErrorMessage="1" sqref="B88" xr:uid="{00000000-0002-0000-0000-000000000000}">
      <formula1>#REF!</formula1>
    </dataValidation>
    <dataValidation type="list" allowBlank="1" showInputMessage="1" showErrorMessage="1" sqref="F6" xr:uid="{00000000-0002-0000-0000-000001000000}">
      <formula1>$F$2:$F$96</formula1>
    </dataValidation>
  </dataValidations>
  <hyperlinks>
    <hyperlink ref="B38" r:id="rId1" display="http://sveden.peipk.org/sveden/education/programs/ekonomika-i-regulirovanie-deyatelynosti-po-texnologicheskomu-prisoedineniyu-k-elektricheskim-_op0029.html" xr:uid="{00000000-0004-0000-0000-000000000000}"/>
  </hyperlinks>
  <pageMargins left="0.7" right="0.7" top="0.75" bottom="0.75" header="0.3" footer="0.3"/>
  <pageSetup paperSize="8" scale="86" fitToHeight="0" orientation="landscape" r:id="rId2"/>
  <rowBreaks count="1" manualBreakCount="1">
    <brk id="24" max="28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'E:\Папа\Институт\РАСПИСАНИЕ\[1.СВОД ПЛАН 2025.xlsx]справочник 2021'!#REF!</xm:f>
          </x14:formula1>
          <xm:sqref>B41:B42 B14:B19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6"/>
  <sheetViews>
    <sheetView workbookViewId="0">
      <selection activeCell="C34" sqref="C34"/>
    </sheetView>
  </sheetViews>
  <sheetFormatPr defaultRowHeight="12.75"/>
  <cols>
    <col min="2" max="2" width="43" customWidth="1"/>
  </cols>
  <sheetData>
    <row r="1" spans="1:31">
      <c r="B1" t="s">
        <v>219</v>
      </c>
    </row>
    <row r="2" spans="1:31" s="3" customFormat="1" ht="87.75" customHeight="1">
      <c r="A2" s="24">
        <v>1</v>
      </c>
      <c r="B2" s="22" t="s">
        <v>52</v>
      </c>
      <c r="C2" s="17">
        <v>24</v>
      </c>
      <c r="D2" s="17" t="s">
        <v>37</v>
      </c>
      <c r="E2" s="17" t="s">
        <v>157</v>
      </c>
      <c r="F2" s="17" t="s">
        <v>158</v>
      </c>
      <c r="G2" s="17"/>
      <c r="H2" s="110" t="s">
        <v>159</v>
      </c>
      <c r="I2" s="17" t="s">
        <v>160</v>
      </c>
      <c r="J2" s="17" t="s">
        <v>31</v>
      </c>
      <c r="K2" s="17" t="s">
        <v>24</v>
      </c>
      <c r="L2" s="18">
        <f t="shared" ref="L2:L33" si="0">SUM(M2:X2)</f>
        <v>13</v>
      </c>
      <c r="M2" s="27"/>
      <c r="N2" s="27"/>
      <c r="O2" s="27"/>
      <c r="P2" s="27"/>
      <c r="Q2" s="27"/>
      <c r="R2" s="17"/>
      <c r="S2" s="17"/>
      <c r="T2" s="17">
        <v>13</v>
      </c>
      <c r="U2" s="17"/>
      <c r="V2" s="17"/>
      <c r="W2" s="17"/>
      <c r="X2" s="17"/>
      <c r="Y2" s="17">
        <v>2000</v>
      </c>
      <c r="Z2" s="18">
        <f t="shared" ref="Z2:Z35" si="1">L2*Y2</f>
        <v>26000</v>
      </c>
      <c r="AA2" s="24"/>
      <c r="AB2" s="17"/>
      <c r="AC2" s="126"/>
      <c r="AD2" s="96"/>
      <c r="AE2" s="96"/>
    </row>
    <row r="3" spans="1:31" s="3" customFormat="1" ht="65.25" customHeight="1">
      <c r="A3" s="24">
        <v>1</v>
      </c>
      <c r="B3" s="22" t="s">
        <v>52</v>
      </c>
      <c r="C3" s="17">
        <v>24</v>
      </c>
      <c r="D3" s="17" t="s">
        <v>37</v>
      </c>
      <c r="E3" s="17" t="s">
        <v>161</v>
      </c>
      <c r="F3" s="17" t="s">
        <v>162</v>
      </c>
      <c r="G3" s="17"/>
      <c r="H3" s="110" t="s">
        <v>163</v>
      </c>
      <c r="I3" s="17" t="s">
        <v>164</v>
      </c>
      <c r="J3" s="17" t="s">
        <v>31</v>
      </c>
      <c r="K3" s="17" t="s">
        <v>24</v>
      </c>
      <c r="L3" s="18">
        <f t="shared" si="0"/>
        <v>25</v>
      </c>
      <c r="M3" s="27"/>
      <c r="N3" s="27"/>
      <c r="O3" s="27"/>
      <c r="P3" s="27"/>
      <c r="Q3" s="27"/>
      <c r="R3" s="17"/>
      <c r="S3" s="17"/>
      <c r="T3" s="17"/>
      <c r="U3" s="17"/>
      <c r="V3" s="17">
        <v>25</v>
      </c>
      <c r="W3" s="17"/>
      <c r="X3" s="17"/>
      <c r="Y3" s="17">
        <v>2000</v>
      </c>
      <c r="Z3" s="18">
        <f t="shared" si="1"/>
        <v>50000</v>
      </c>
      <c r="AA3" s="24"/>
      <c r="AB3" s="17"/>
      <c r="AC3" s="126"/>
      <c r="AD3" s="26"/>
      <c r="AE3" s="26"/>
    </row>
    <row r="4" spans="1:31" s="3" customFormat="1" ht="81.75" customHeight="1">
      <c r="A4" s="24">
        <v>3</v>
      </c>
      <c r="B4" s="22" t="s">
        <v>56</v>
      </c>
      <c r="C4" s="17">
        <v>24</v>
      </c>
      <c r="D4" s="17" t="s">
        <v>37</v>
      </c>
      <c r="E4" s="19" t="s">
        <v>97</v>
      </c>
      <c r="F4" s="19" t="s">
        <v>98</v>
      </c>
      <c r="G4" s="28"/>
      <c r="H4" s="19" t="s">
        <v>95</v>
      </c>
      <c r="I4" s="19" t="s">
        <v>109</v>
      </c>
      <c r="J4" s="17" t="s">
        <v>31</v>
      </c>
      <c r="K4" s="17" t="s">
        <v>24</v>
      </c>
      <c r="L4" s="18">
        <f t="shared" si="0"/>
        <v>22</v>
      </c>
      <c r="M4" s="27"/>
      <c r="N4" s="27">
        <v>22</v>
      </c>
      <c r="O4" s="27"/>
      <c r="P4" s="27"/>
      <c r="Q4" s="27"/>
      <c r="R4" s="17"/>
      <c r="S4" s="17"/>
      <c r="T4" s="17"/>
      <c r="U4" s="17"/>
      <c r="V4" s="17"/>
      <c r="W4" s="17"/>
      <c r="X4" s="17"/>
      <c r="Y4" s="17">
        <v>2500</v>
      </c>
      <c r="Z4" s="18">
        <f t="shared" si="1"/>
        <v>55000</v>
      </c>
      <c r="AA4" s="17"/>
      <c r="AB4" s="17"/>
      <c r="AC4" s="126"/>
      <c r="AD4" s="26"/>
      <c r="AE4" s="26"/>
    </row>
    <row r="5" spans="1:31" s="3" customFormat="1" ht="79.5" customHeight="1">
      <c r="A5" s="24">
        <v>3</v>
      </c>
      <c r="B5" s="22" t="s">
        <v>56</v>
      </c>
      <c r="C5" s="17">
        <v>24</v>
      </c>
      <c r="D5" s="17" t="s">
        <v>37</v>
      </c>
      <c r="E5" s="19" t="s">
        <v>97</v>
      </c>
      <c r="F5" s="19" t="s">
        <v>98</v>
      </c>
      <c r="G5" s="28"/>
      <c r="H5" s="19" t="s">
        <v>95</v>
      </c>
      <c r="I5" s="19" t="s">
        <v>109</v>
      </c>
      <c r="J5" s="17" t="s">
        <v>31</v>
      </c>
      <c r="K5" s="17" t="s">
        <v>24</v>
      </c>
      <c r="L5" s="18">
        <f t="shared" si="0"/>
        <v>22</v>
      </c>
      <c r="M5" s="27"/>
      <c r="N5" s="27">
        <v>22</v>
      </c>
      <c r="O5" s="27"/>
      <c r="P5" s="27"/>
      <c r="Q5" s="27"/>
      <c r="R5" s="17"/>
      <c r="S5" s="17"/>
      <c r="T5" s="17"/>
      <c r="U5" s="17"/>
      <c r="V5" s="17"/>
      <c r="W5" s="17"/>
      <c r="X5" s="17"/>
      <c r="Y5" s="17">
        <v>2500</v>
      </c>
      <c r="Z5" s="18">
        <f t="shared" si="1"/>
        <v>55000</v>
      </c>
      <c r="AA5" s="17"/>
      <c r="AB5" s="17"/>
      <c r="AC5" s="126"/>
      <c r="AD5" s="26"/>
      <c r="AE5" s="26"/>
    </row>
    <row r="6" spans="1:31" s="3" customFormat="1" ht="64.5" customHeight="1">
      <c r="A6" s="24">
        <v>4</v>
      </c>
      <c r="B6" s="22" t="s">
        <v>56</v>
      </c>
      <c r="C6" s="17">
        <v>24</v>
      </c>
      <c r="D6" s="17" t="s">
        <v>37</v>
      </c>
      <c r="E6" s="19" t="s">
        <v>93</v>
      </c>
      <c r="F6" s="19" t="s">
        <v>94</v>
      </c>
      <c r="G6" s="28"/>
      <c r="H6" s="19" t="s">
        <v>95</v>
      </c>
      <c r="I6" s="19" t="s">
        <v>109</v>
      </c>
      <c r="J6" s="17" t="s">
        <v>31</v>
      </c>
      <c r="K6" s="17" t="s">
        <v>24</v>
      </c>
      <c r="L6" s="18">
        <f t="shared" si="0"/>
        <v>13</v>
      </c>
      <c r="M6" s="27"/>
      <c r="N6" s="27"/>
      <c r="O6" s="27"/>
      <c r="P6" s="27"/>
      <c r="Q6" s="27"/>
      <c r="R6" s="17"/>
      <c r="S6" s="17"/>
      <c r="T6" s="17">
        <v>12</v>
      </c>
      <c r="U6" s="17"/>
      <c r="V6" s="17"/>
      <c r="W6" s="17">
        <v>1</v>
      </c>
      <c r="X6" s="17"/>
      <c r="Y6" s="17">
        <v>2500</v>
      </c>
      <c r="Z6" s="18">
        <f t="shared" si="1"/>
        <v>32500</v>
      </c>
      <c r="AA6" s="17"/>
      <c r="AB6" s="17"/>
      <c r="AC6" s="126"/>
      <c r="AD6" s="39"/>
      <c r="AE6" s="39"/>
    </row>
    <row r="7" spans="1:31" s="3" customFormat="1" ht="80.25" customHeight="1">
      <c r="A7" s="24">
        <v>5</v>
      </c>
      <c r="B7" s="22" t="s">
        <v>51</v>
      </c>
      <c r="C7" s="17">
        <v>24</v>
      </c>
      <c r="D7" s="17" t="s">
        <v>37</v>
      </c>
      <c r="E7" s="19" t="s">
        <v>71</v>
      </c>
      <c r="F7" s="19" t="s">
        <v>78</v>
      </c>
      <c r="G7" s="19"/>
      <c r="H7" s="25" t="s">
        <v>79</v>
      </c>
      <c r="I7" s="19" t="s">
        <v>80</v>
      </c>
      <c r="J7" s="17" t="s">
        <v>31</v>
      </c>
      <c r="K7" s="17" t="s">
        <v>24</v>
      </c>
      <c r="L7" s="18">
        <f t="shared" si="0"/>
        <v>12</v>
      </c>
      <c r="M7" s="27"/>
      <c r="N7" s="27"/>
      <c r="O7" s="27"/>
      <c r="P7" s="27"/>
      <c r="Q7" s="27"/>
      <c r="R7" s="17"/>
      <c r="S7" s="17"/>
      <c r="T7" s="17">
        <v>12</v>
      </c>
      <c r="U7" s="17"/>
      <c r="V7" s="17"/>
      <c r="W7" s="17"/>
      <c r="X7" s="17"/>
      <c r="Y7" s="17">
        <v>3000</v>
      </c>
      <c r="Z7" s="18">
        <f t="shared" si="1"/>
        <v>36000</v>
      </c>
      <c r="AA7" s="17"/>
      <c r="AB7" s="17"/>
      <c r="AC7" s="126"/>
      <c r="AD7" s="26"/>
      <c r="AE7" s="26"/>
    </row>
    <row r="8" spans="1:31" s="3" customFormat="1" ht="75.75" customHeight="1">
      <c r="A8" s="24">
        <v>7</v>
      </c>
      <c r="B8" s="22" t="s">
        <v>62</v>
      </c>
      <c r="C8" s="17">
        <v>24</v>
      </c>
      <c r="D8" s="17" t="s">
        <v>27</v>
      </c>
      <c r="E8" s="19" t="s">
        <v>107</v>
      </c>
      <c r="F8" s="19" t="s">
        <v>108</v>
      </c>
      <c r="G8" s="28"/>
      <c r="H8" s="19" t="s">
        <v>181</v>
      </c>
      <c r="I8" s="19" t="s">
        <v>182</v>
      </c>
      <c r="J8" s="17" t="s">
        <v>31</v>
      </c>
      <c r="K8" s="17" t="s">
        <v>180</v>
      </c>
      <c r="L8" s="18">
        <f t="shared" si="0"/>
        <v>4</v>
      </c>
      <c r="M8" s="27"/>
      <c r="N8" s="27"/>
      <c r="O8" s="27"/>
      <c r="P8" s="27"/>
      <c r="Q8" s="27"/>
      <c r="R8" s="17">
        <v>3</v>
      </c>
      <c r="S8" s="17"/>
      <c r="T8" s="17"/>
      <c r="U8" s="17">
        <v>1</v>
      </c>
      <c r="V8" s="17"/>
      <c r="W8" s="17"/>
      <c r="X8" s="17"/>
      <c r="Y8" s="17">
        <v>3500</v>
      </c>
      <c r="Z8" s="18">
        <f t="shared" si="1"/>
        <v>14000</v>
      </c>
      <c r="AA8" s="17"/>
      <c r="AB8" s="17"/>
      <c r="AC8" s="128"/>
      <c r="AD8" s="65"/>
      <c r="AE8" s="65"/>
    </row>
    <row r="9" spans="1:31" s="3" customFormat="1" ht="62.25" customHeight="1">
      <c r="A9" s="24">
        <v>8</v>
      </c>
      <c r="B9" s="22" t="s">
        <v>48</v>
      </c>
      <c r="C9" s="17">
        <v>24</v>
      </c>
      <c r="D9" s="17" t="s">
        <v>27</v>
      </c>
      <c r="E9" s="19" t="s">
        <v>107</v>
      </c>
      <c r="F9" s="19" t="s">
        <v>108</v>
      </c>
      <c r="G9" s="28"/>
      <c r="H9" s="19" t="s">
        <v>181</v>
      </c>
      <c r="I9" s="19" t="s">
        <v>182</v>
      </c>
      <c r="J9" s="17" t="s">
        <v>31</v>
      </c>
      <c r="K9" s="17" t="s">
        <v>180</v>
      </c>
      <c r="L9" s="18">
        <f t="shared" si="0"/>
        <v>11</v>
      </c>
      <c r="M9" s="27">
        <v>1</v>
      </c>
      <c r="N9" s="27"/>
      <c r="O9" s="27"/>
      <c r="P9" s="27"/>
      <c r="Q9" s="27"/>
      <c r="R9" s="17">
        <v>5</v>
      </c>
      <c r="S9" s="17"/>
      <c r="T9" s="17"/>
      <c r="U9" s="17"/>
      <c r="V9" s="17"/>
      <c r="W9" s="17">
        <v>5</v>
      </c>
      <c r="X9" s="17"/>
      <c r="Y9" s="17">
        <v>3500</v>
      </c>
      <c r="Z9" s="18">
        <f t="shared" si="1"/>
        <v>38500</v>
      </c>
      <c r="AA9" s="17"/>
      <c r="AB9" s="17"/>
      <c r="AC9" s="128"/>
      <c r="AD9" s="26"/>
      <c r="AE9" s="26"/>
    </row>
    <row r="10" spans="1:31" s="3" customFormat="1" ht="51.75" customHeight="1">
      <c r="A10" s="24">
        <v>10</v>
      </c>
      <c r="B10" s="22" t="s">
        <v>65</v>
      </c>
      <c r="C10" s="17">
        <v>16</v>
      </c>
      <c r="D10" s="17" t="s">
        <v>37</v>
      </c>
      <c r="E10" s="17" t="s">
        <v>175</v>
      </c>
      <c r="F10" s="17"/>
      <c r="G10" s="17"/>
      <c r="H10" s="110" t="s">
        <v>146</v>
      </c>
      <c r="I10" s="17" t="s">
        <v>176</v>
      </c>
      <c r="J10" s="17" t="s">
        <v>21</v>
      </c>
      <c r="K10" s="17" t="s">
        <v>64</v>
      </c>
      <c r="L10" s="18">
        <f t="shared" si="0"/>
        <v>5</v>
      </c>
      <c r="M10" s="27"/>
      <c r="N10" s="27"/>
      <c r="O10" s="27"/>
      <c r="P10" s="27"/>
      <c r="Q10" s="27"/>
      <c r="R10" s="17"/>
      <c r="S10" s="17"/>
      <c r="T10" s="17"/>
      <c r="U10" s="17"/>
      <c r="V10" s="17"/>
      <c r="W10" s="17">
        <v>5</v>
      </c>
      <c r="X10" s="17"/>
      <c r="Y10" s="17">
        <v>3500</v>
      </c>
      <c r="Z10" s="17">
        <f t="shared" si="1"/>
        <v>17500</v>
      </c>
      <c r="AA10" s="17"/>
      <c r="AB10" s="17"/>
      <c r="AC10" s="126"/>
      <c r="AD10" s="91"/>
      <c r="AE10" s="91"/>
    </row>
    <row r="11" spans="1:31" s="136" customFormat="1" ht="51.75" customHeight="1">
      <c r="A11" s="44">
        <v>11</v>
      </c>
      <c r="B11" s="45" t="s">
        <v>66</v>
      </c>
      <c r="C11" s="46">
        <v>24</v>
      </c>
      <c r="D11" s="46" t="s">
        <v>37</v>
      </c>
      <c r="E11" s="47"/>
      <c r="F11" s="47"/>
      <c r="G11" s="48"/>
      <c r="H11" s="47"/>
      <c r="I11" s="47" t="s">
        <v>187</v>
      </c>
      <c r="J11" s="46" t="s">
        <v>31</v>
      </c>
      <c r="K11" s="46" t="s">
        <v>24</v>
      </c>
      <c r="L11" s="49">
        <f t="shared" si="0"/>
        <v>0</v>
      </c>
      <c r="M11" s="93"/>
      <c r="N11" s="93"/>
      <c r="O11" s="93"/>
      <c r="P11" s="93"/>
      <c r="Q11" s="93"/>
      <c r="R11" s="46"/>
      <c r="S11" s="46"/>
      <c r="T11" s="46"/>
      <c r="U11" s="46"/>
      <c r="V11" s="46"/>
      <c r="W11" s="46"/>
      <c r="X11" s="46"/>
      <c r="Y11" s="46">
        <v>3000</v>
      </c>
      <c r="Z11" s="49">
        <f t="shared" si="1"/>
        <v>0</v>
      </c>
      <c r="AA11" s="46"/>
      <c r="AB11" s="46"/>
      <c r="AC11" s="137"/>
      <c r="AD11" s="57"/>
      <c r="AE11" s="57"/>
    </row>
    <row r="12" spans="1:31" s="136" customFormat="1" ht="78" customHeight="1">
      <c r="A12" s="24">
        <v>12</v>
      </c>
      <c r="B12" s="22" t="s">
        <v>44</v>
      </c>
      <c r="C12" s="17">
        <v>16</v>
      </c>
      <c r="D12" s="17" t="s">
        <v>22</v>
      </c>
      <c r="E12" s="17" t="s">
        <v>145</v>
      </c>
      <c r="F12" s="17"/>
      <c r="G12" s="17"/>
      <c r="H12" s="17" t="s">
        <v>146</v>
      </c>
      <c r="I12" s="17" t="s">
        <v>156</v>
      </c>
      <c r="J12" s="17" t="s">
        <v>21</v>
      </c>
      <c r="K12" s="17" t="s">
        <v>24</v>
      </c>
      <c r="L12" s="18">
        <f t="shared" si="0"/>
        <v>2</v>
      </c>
      <c r="M12" s="27"/>
      <c r="N12" s="27"/>
      <c r="O12" s="27"/>
      <c r="P12" s="27"/>
      <c r="Q12" s="27"/>
      <c r="R12" s="17"/>
      <c r="S12" s="17"/>
      <c r="T12" s="17"/>
      <c r="U12" s="17">
        <v>2</v>
      </c>
      <c r="V12" s="17"/>
      <c r="W12" s="17"/>
      <c r="X12" s="17"/>
      <c r="Y12" s="17">
        <v>3500</v>
      </c>
      <c r="Z12" s="18">
        <f t="shared" si="1"/>
        <v>7000</v>
      </c>
      <c r="AA12" s="30"/>
      <c r="AB12" s="19" t="s">
        <v>75</v>
      </c>
      <c r="AC12" s="128"/>
      <c r="AD12" s="96"/>
      <c r="AE12" s="96"/>
    </row>
    <row r="13" spans="1:31" s="23" customFormat="1" ht="55.5" customHeight="1">
      <c r="A13" s="66">
        <v>13</v>
      </c>
      <c r="B13" s="67" t="s">
        <v>33</v>
      </c>
      <c r="C13" s="68">
        <v>24</v>
      </c>
      <c r="D13" s="68" t="s">
        <v>27</v>
      </c>
      <c r="E13" s="69" t="s">
        <v>112</v>
      </c>
      <c r="F13" s="69" t="s">
        <v>113</v>
      </c>
      <c r="G13" s="70"/>
      <c r="H13" s="69" t="s">
        <v>114</v>
      </c>
      <c r="I13" s="69" t="s">
        <v>208</v>
      </c>
      <c r="J13" s="68" t="s">
        <v>31</v>
      </c>
      <c r="K13" s="68" t="s">
        <v>24</v>
      </c>
      <c r="L13" s="71">
        <f t="shared" si="0"/>
        <v>1</v>
      </c>
      <c r="M13" s="68"/>
      <c r="N13" s="68"/>
      <c r="O13" s="68"/>
      <c r="P13" s="68"/>
      <c r="Q13" s="68"/>
      <c r="R13" s="68"/>
      <c r="S13" s="68">
        <v>1</v>
      </c>
      <c r="T13" s="68"/>
      <c r="U13" s="68"/>
      <c r="V13" s="68"/>
      <c r="W13" s="68"/>
      <c r="X13" s="68"/>
      <c r="Y13" s="68">
        <v>3500</v>
      </c>
      <c r="Z13" s="71">
        <f t="shared" si="1"/>
        <v>3500</v>
      </c>
      <c r="AA13" s="66"/>
      <c r="AB13" s="68"/>
      <c r="AC13" s="72"/>
      <c r="AD13" s="3"/>
      <c r="AE13" s="3"/>
    </row>
    <row r="14" spans="1:31" s="26" customFormat="1" ht="69.75" customHeight="1">
      <c r="A14" s="51">
        <v>13</v>
      </c>
      <c r="B14" s="52" t="s">
        <v>33</v>
      </c>
      <c r="C14" s="53">
        <v>24</v>
      </c>
      <c r="D14" s="53" t="s">
        <v>27</v>
      </c>
      <c r="E14" s="54" t="s">
        <v>112</v>
      </c>
      <c r="F14" s="54" t="s">
        <v>113</v>
      </c>
      <c r="G14" s="92"/>
      <c r="H14" s="54" t="s">
        <v>114</v>
      </c>
      <c r="I14" s="54" t="s">
        <v>208</v>
      </c>
      <c r="J14" s="53" t="s">
        <v>31</v>
      </c>
      <c r="K14" s="53" t="s">
        <v>24</v>
      </c>
      <c r="L14" s="55">
        <f t="shared" si="0"/>
        <v>9</v>
      </c>
      <c r="M14" s="53"/>
      <c r="N14" s="53"/>
      <c r="O14" s="53"/>
      <c r="P14" s="53"/>
      <c r="Q14" s="53"/>
      <c r="R14" s="53"/>
      <c r="S14" s="53"/>
      <c r="T14" s="53">
        <v>9</v>
      </c>
      <c r="U14" s="53"/>
      <c r="V14" s="53"/>
      <c r="W14" s="53"/>
      <c r="X14" s="53"/>
      <c r="Y14" s="53">
        <v>3500</v>
      </c>
      <c r="Z14" s="55">
        <f t="shared" si="1"/>
        <v>31500</v>
      </c>
      <c r="AA14" s="51"/>
      <c r="AB14" s="53"/>
      <c r="AC14" s="56"/>
      <c r="AD14" s="23"/>
      <c r="AE14" s="23"/>
    </row>
    <row r="15" spans="1:31" s="26" customFormat="1" ht="69.75" customHeight="1">
      <c r="A15" s="84">
        <v>21</v>
      </c>
      <c r="B15" s="85" t="s">
        <v>33</v>
      </c>
      <c r="C15" s="86">
        <v>24</v>
      </c>
      <c r="D15" s="86" t="s">
        <v>27</v>
      </c>
      <c r="E15" s="87" t="s">
        <v>70</v>
      </c>
      <c r="F15" s="87" t="s">
        <v>77</v>
      </c>
      <c r="G15" s="87"/>
      <c r="H15" s="88" t="s">
        <v>72</v>
      </c>
      <c r="I15" s="87" t="s">
        <v>111</v>
      </c>
      <c r="J15" s="86" t="s">
        <v>31</v>
      </c>
      <c r="K15" s="86" t="s">
        <v>63</v>
      </c>
      <c r="L15" s="89">
        <f t="shared" si="0"/>
        <v>6</v>
      </c>
      <c r="M15" s="86"/>
      <c r="N15" s="86"/>
      <c r="O15" s="86"/>
      <c r="P15" s="86"/>
      <c r="Q15" s="86"/>
      <c r="R15" s="86"/>
      <c r="S15" s="86"/>
      <c r="T15" s="86"/>
      <c r="U15" s="86">
        <v>6</v>
      </c>
      <c r="V15" s="86"/>
      <c r="W15" s="86"/>
      <c r="X15" s="86"/>
      <c r="Y15" s="86">
        <v>3500</v>
      </c>
      <c r="Z15" s="89">
        <f t="shared" si="1"/>
        <v>21000</v>
      </c>
      <c r="AA15" s="84"/>
      <c r="AB15" s="86"/>
      <c r="AC15" s="90"/>
      <c r="AD15" s="81"/>
      <c r="AE15" s="81"/>
    </row>
    <row r="16" spans="1:31" s="50" customFormat="1" ht="72" customHeight="1">
      <c r="A16" s="51">
        <v>16</v>
      </c>
      <c r="B16" s="52" t="s">
        <v>33</v>
      </c>
      <c r="C16" s="53">
        <v>24</v>
      </c>
      <c r="D16" s="53" t="s">
        <v>27</v>
      </c>
      <c r="E16" s="53" t="s">
        <v>171</v>
      </c>
      <c r="F16" s="53" t="s">
        <v>172</v>
      </c>
      <c r="G16" s="53"/>
      <c r="H16" s="116" t="s">
        <v>173</v>
      </c>
      <c r="I16" s="53" t="s">
        <v>174</v>
      </c>
      <c r="J16" s="53" t="s">
        <v>31</v>
      </c>
      <c r="K16" s="53" t="s">
        <v>129</v>
      </c>
      <c r="L16" s="55">
        <f t="shared" si="0"/>
        <v>17</v>
      </c>
      <c r="M16" s="53"/>
      <c r="N16" s="53"/>
      <c r="O16" s="53">
        <v>17</v>
      </c>
      <c r="P16" s="53"/>
      <c r="Q16" s="53"/>
      <c r="R16" s="53"/>
      <c r="S16" s="53"/>
      <c r="T16" s="53"/>
      <c r="U16" s="53"/>
      <c r="V16" s="53"/>
      <c r="W16" s="53"/>
      <c r="X16" s="53"/>
      <c r="Y16" s="53">
        <v>3500</v>
      </c>
      <c r="Z16" s="55">
        <f t="shared" si="1"/>
        <v>59500</v>
      </c>
      <c r="AA16" s="51"/>
      <c r="AB16" s="53"/>
      <c r="AC16" s="56"/>
      <c r="AD16" s="65"/>
      <c r="AE16" s="65"/>
    </row>
    <row r="17" spans="1:31" s="26" customFormat="1" ht="53.25" customHeight="1">
      <c r="A17" s="24">
        <v>13</v>
      </c>
      <c r="B17" s="22" t="s">
        <v>33</v>
      </c>
      <c r="C17" s="17">
        <v>24</v>
      </c>
      <c r="D17" s="17" t="s">
        <v>27</v>
      </c>
      <c r="E17" s="19" t="s">
        <v>112</v>
      </c>
      <c r="F17" s="19" t="s">
        <v>113</v>
      </c>
      <c r="G17" s="28"/>
      <c r="H17" s="19" t="s">
        <v>131</v>
      </c>
      <c r="I17" s="19" t="s">
        <v>177</v>
      </c>
      <c r="J17" s="17" t="s">
        <v>31</v>
      </c>
      <c r="K17" s="17" t="s">
        <v>130</v>
      </c>
      <c r="L17" s="18">
        <f t="shared" si="0"/>
        <v>5</v>
      </c>
      <c r="M17" s="17">
        <v>5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v>3500</v>
      </c>
      <c r="Z17" s="18">
        <f t="shared" si="1"/>
        <v>17500</v>
      </c>
      <c r="AA17" s="24"/>
      <c r="AB17" s="17"/>
      <c r="AC17" s="30"/>
    </row>
    <row r="18" spans="1:31" s="50" customFormat="1" ht="41.25" customHeight="1">
      <c r="A18" s="74">
        <v>13</v>
      </c>
      <c r="B18" s="75" t="s">
        <v>33</v>
      </c>
      <c r="C18" s="76">
        <v>24</v>
      </c>
      <c r="D18" s="76" t="s">
        <v>27</v>
      </c>
      <c r="E18" s="77" t="s">
        <v>112</v>
      </c>
      <c r="F18" s="77" t="s">
        <v>113</v>
      </c>
      <c r="G18" s="78"/>
      <c r="H18" s="77" t="s">
        <v>128</v>
      </c>
      <c r="I18" s="77" t="s">
        <v>178</v>
      </c>
      <c r="J18" s="76" t="s">
        <v>31</v>
      </c>
      <c r="K18" s="76" t="s">
        <v>126</v>
      </c>
      <c r="L18" s="79">
        <f t="shared" si="0"/>
        <v>2</v>
      </c>
      <c r="M18" s="76"/>
      <c r="N18" s="76"/>
      <c r="O18" s="76"/>
      <c r="P18" s="76"/>
      <c r="Q18" s="76"/>
      <c r="R18" s="76"/>
      <c r="S18" s="76"/>
      <c r="T18" s="76"/>
      <c r="U18" s="76"/>
      <c r="V18" s="76">
        <v>2</v>
      </c>
      <c r="W18" s="76"/>
      <c r="X18" s="76"/>
      <c r="Y18" s="76">
        <v>3500</v>
      </c>
      <c r="Z18" s="79">
        <f t="shared" si="1"/>
        <v>7000</v>
      </c>
      <c r="AA18" s="74"/>
      <c r="AB18" s="76"/>
      <c r="AC18" s="80"/>
      <c r="AD18" s="96"/>
      <c r="AE18" s="96"/>
    </row>
    <row r="19" spans="1:31" s="29" customFormat="1" ht="38.25" customHeight="1">
      <c r="A19" s="58">
        <v>13</v>
      </c>
      <c r="B19" s="59" t="s">
        <v>33</v>
      </c>
      <c r="C19" s="60">
        <v>24</v>
      </c>
      <c r="D19" s="60" t="s">
        <v>27</v>
      </c>
      <c r="E19" s="61" t="s">
        <v>112</v>
      </c>
      <c r="F19" s="61" t="s">
        <v>113</v>
      </c>
      <c r="G19" s="62"/>
      <c r="H19" s="61" t="s">
        <v>118</v>
      </c>
      <c r="I19" s="61" t="s">
        <v>218</v>
      </c>
      <c r="J19" s="60" t="s">
        <v>31</v>
      </c>
      <c r="K19" s="60" t="s">
        <v>64</v>
      </c>
      <c r="L19" s="63">
        <f t="shared" si="0"/>
        <v>3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>
        <v>3</v>
      </c>
      <c r="X19" s="60"/>
      <c r="Y19" s="60">
        <v>3500</v>
      </c>
      <c r="Z19" s="63">
        <f t="shared" si="1"/>
        <v>10500</v>
      </c>
      <c r="AA19" s="58"/>
      <c r="AB19" s="60"/>
      <c r="AC19" s="64"/>
      <c r="AD19" s="26"/>
      <c r="AE19" s="26"/>
    </row>
    <row r="20" spans="1:31" s="73" customFormat="1" ht="48.75" customHeight="1">
      <c r="A20" s="66">
        <v>14</v>
      </c>
      <c r="B20" s="67" t="s">
        <v>32</v>
      </c>
      <c r="C20" s="68">
        <v>24</v>
      </c>
      <c r="D20" s="68" t="s">
        <v>27</v>
      </c>
      <c r="E20" s="17" t="s">
        <v>210</v>
      </c>
      <c r="F20" s="17" t="s">
        <v>167</v>
      </c>
      <c r="G20" s="24"/>
      <c r="H20" s="17" t="s">
        <v>211</v>
      </c>
      <c r="I20" s="17" t="s">
        <v>212</v>
      </c>
      <c r="J20" s="68" t="s">
        <v>31</v>
      </c>
      <c r="K20" s="68" t="s">
        <v>24</v>
      </c>
      <c r="L20" s="71">
        <f t="shared" si="0"/>
        <v>11</v>
      </c>
      <c r="M20" s="68"/>
      <c r="N20" s="68">
        <v>8</v>
      </c>
      <c r="O20" s="68"/>
      <c r="P20" s="68"/>
      <c r="Q20" s="68">
        <v>3</v>
      </c>
      <c r="R20" s="68"/>
      <c r="S20" s="68"/>
      <c r="T20" s="68"/>
      <c r="U20" s="68"/>
      <c r="V20" s="68"/>
      <c r="W20" s="68"/>
      <c r="X20" s="68"/>
      <c r="Y20" s="68">
        <v>4000</v>
      </c>
      <c r="Z20" s="71">
        <f t="shared" si="1"/>
        <v>44000</v>
      </c>
      <c r="AA20" s="66"/>
      <c r="AB20" s="68"/>
      <c r="AC20" s="72"/>
      <c r="AD20" s="3"/>
      <c r="AE20" s="3"/>
    </row>
    <row r="21" spans="1:31" s="73" customFormat="1" ht="51" customHeight="1">
      <c r="A21" s="129">
        <v>14</v>
      </c>
      <c r="B21" s="130" t="s">
        <v>32</v>
      </c>
      <c r="C21" s="131">
        <v>24</v>
      </c>
      <c r="D21" s="131" t="s">
        <v>27</v>
      </c>
      <c r="E21" s="132" t="s">
        <v>112</v>
      </c>
      <c r="F21" s="132" t="s">
        <v>113</v>
      </c>
      <c r="G21" s="133"/>
      <c r="H21" s="132" t="s">
        <v>114</v>
      </c>
      <c r="I21" s="132" t="s">
        <v>115</v>
      </c>
      <c r="J21" s="131" t="s">
        <v>31</v>
      </c>
      <c r="K21" s="131" t="s">
        <v>24</v>
      </c>
      <c r="L21" s="134">
        <f t="shared" si="0"/>
        <v>8</v>
      </c>
      <c r="M21" s="131"/>
      <c r="N21" s="131">
        <v>8</v>
      </c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>
        <v>4000</v>
      </c>
      <c r="Z21" s="134">
        <f t="shared" si="1"/>
        <v>32000</v>
      </c>
      <c r="AA21" s="129"/>
      <c r="AB21" s="131"/>
      <c r="AC21" s="138"/>
      <c r="AD21" s="136"/>
      <c r="AE21" s="136"/>
    </row>
    <row r="22" spans="1:31" s="73" customFormat="1" ht="50.25" customHeight="1">
      <c r="A22" s="24">
        <v>14</v>
      </c>
      <c r="B22" s="22" t="s">
        <v>32</v>
      </c>
      <c r="C22" s="17">
        <v>24</v>
      </c>
      <c r="D22" s="17" t="s">
        <v>27</v>
      </c>
      <c r="E22" s="17" t="s">
        <v>157</v>
      </c>
      <c r="F22" s="17" t="s">
        <v>158</v>
      </c>
      <c r="G22" s="24"/>
      <c r="H22" s="17" t="s">
        <v>159</v>
      </c>
      <c r="I22" s="17" t="s">
        <v>209</v>
      </c>
      <c r="J22" s="17" t="s">
        <v>31</v>
      </c>
      <c r="K22" s="17" t="s">
        <v>24</v>
      </c>
      <c r="L22" s="18">
        <f t="shared" si="0"/>
        <v>27</v>
      </c>
      <c r="M22" s="17"/>
      <c r="N22" s="17"/>
      <c r="O22" s="17"/>
      <c r="P22" s="17"/>
      <c r="Q22" s="17"/>
      <c r="R22" s="17"/>
      <c r="S22" s="17"/>
      <c r="T22" s="17">
        <v>27</v>
      </c>
      <c r="U22" s="17"/>
      <c r="V22" s="17"/>
      <c r="W22" s="17"/>
      <c r="X22" s="17"/>
      <c r="Y22" s="17">
        <v>4000</v>
      </c>
      <c r="Z22" s="18">
        <f t="shared" si="1"/>
        <v>108000</v>
      </c>
      <c r="AA22" s="24"/>
      <c r="AB22" s="17"/>
      <c r="AC22" s="30"/>
      <c r="AD22" s="26"/>
      <c r="AE22" s="26"/>
    </row>
    <row r="23" spans="1:31" s="26" customFormat="1" ht="51" customHeight="1">
      <c r="A23" s="84">
        <v>22</v>
      </c>
      <c r="B23" s="85" t="s">
        <v>32</v>
      </c>
      <c r="C23" s="86">
        <v>24</v>
      </c>
      <c r="D23" s="86" t="s">
        <v>27</v>
      </c>
      <c r="E23" s="87" t="s">
        <v>70</v>
      </c>
      <c r="F23" s="87" t="s">
        <v>77</v>
      </c>
      <c r="G23" s="87"/>
      <c r="H23" s="88" t="s">
        <v>72</v>
      </c>
      <c r="I23" s="87" t="s">
        <v>111</v>
      </c>
      <c r="J23" s="86" t="s">
        <v>31</v>
      </c>
      <c r="K23" s="86" t="s">
        <v>63</v>
      </c>
      <c r="L23" s="89">
        <f t="shared" si="0"/>
        <v>23</v>
      </c>
      <c r="M23" s="86"/>
      <c r="N23" s="86"/>
      <c r="O23" s="86"/>
      <c r="P23" s="86"/>
      <c r="Q23" s="86"/>
      <c r="R23" s="86"/>
      <c r="S23" s="86"/>
      <c r="T23" s="86"/>
      <c r="U23" s="86">
        <v>23</v>
      </c>
      <c r="V23" s="86"/>
      <c r="W23" s="86"/>
      <c r="X23" s="86"/>
      <c r="Y23" s="86">
        <v>4000</v>
      </c>
      <c r="Z23" s="89">
        <f t="shared" si="1"/>
        <v>92000</v>
      </c>
      <c r="AA23" s="84"/>
      <c r="AB23" s="86"/>
      <c r="AC23" s="90"/>
      <c r="AD23" s="81"/>
      <c r="AE23" s="81"/>
    </row>
    <row r="24" spans="1:31" s="26" customFormat="1" ht="50.25" customHeight="1">
      <c r="A24" s="24">
        <v>14</v>
      </c>
      <c r="B24" s="22" t="s">
        <v>32</v>
      </c>
      <c r="C24" s="17">
        <v>24</v>
      </c>
      <c r="D24" s="17" t="s">
        <v>27</v>
      </c>
      <c r="E24" s="19" t="s">
        <v>112</v>
      </c>
      <c r="F24" s="19" t="s">
        <v>113</v>
      </c>
      <c r="G24" s="28"/>
      <c r="H24" s="19" t="s">
        <v>131</v>
      </c>
      <c r="I24" s="19" t="s">
        <v>177</v>
      </c>
      <c r="J24" s="17" t="s">
        <v>31</v>
      </c>
      <c r="K24" s="17" t="s">
        <v>130</v>
      </c>
      <c r="L24" s="18">
        <f t="shared" si="0"/>
        <v>10</v>
      </c>
      <c r="M24" s="17">
        <v>10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>
        <v>4000</v>
      </c>
      <c r="Z24" s="18">
        <f t="shared" si="1"/>
        <v>40000</v>
      </c>
      <c r="AA24" s="24"/>
      <c r="AB24" s="17"/>
      <c r="AC24" s="30"/>
    </row>
    <row r="25" spans="1:31" s="57" customFormat="1" ht="48.75" customHeight="1">
      <c r="A25" s="74">
        <v>17</v>
      </c>
      <c r="B25" s="82" t="s">
        <v>32</v>
      </c>
      <c r="C25" s="83">
        <v>24</v>
      </c>
      <c r="D25" s="83" t="s">
        <v>27</v>
      </c>
      <c r="E25" s="77" t="s">
        <v>90</v>
      </c>
      <c r="F25" s="77" t="s">
        <v>91</v>
      </c>
      <c r="G25" s="77"/>
      <c r="H25" s="77" t="s">
        <v>128</v>
      </c>
      <c r="I25" s="77" t="s">
        <v>178</v>
      </c>
      <c r="J25" s="76" t="s">
        <v>31</v>
      </c>
      <c r="K25" s="76" t="s">
        <v>126</v>
      </c>
      <c r="L25" s="79">
        <f t="shared" si="0"/>
        <v>16</v>
      </c>
      <c r="M25" s="76"/>
      <c r="N25" s="76"/>
      <c r="O25" s="76"/>
      <c r="P25" s="76"/>
      <c r="Q25" s="76"/>
      <c r="R25" s="76"/>
      <c r="S25" s="76"/>
      <c r="T25" s="76"/>
      <c r="U25" s="76"/>
      <c r="V25" s="76">
        <v>16</v>
      </c>
      <c r="W25" s="76"/>
      <c r="X25" s="76"/>
      <c r="Y25" s="76">
        <v>4000</v>
      </c>
      <c r="Z25" s="79">
        <f t="shared" si="1"/>
        <v>64000</v>
      </c>
      <c r="AA25" s="74"/>
      <c r="AB25" s="76"/>
      <c r="AC25" s="80"/>
      <c r="AD25" s="96"/>
      <c r="AE25" s="96"/>
    </row>
    <row r="26" spans="1:31" s="73" customFormat="1" ht="51" customHeight="1">
      <c r="A26" s="58">
        <v>24</v>
      </c>
      <c r="B26" s="59" t="s">
        <v>32</v>
      </c>
      <c r="C26" s="60">
        <v>24</v>
      </c>
      <c r="D26" s="60" t="s">
        <v>27</v>
      </c>
      <c r="E26" s="61" t="s">
        <v>116</v>
      </c>
      <c r="F26" s="61" t="s">
        <v>117</v>
      </c>
      <c r="G26" s="62"/>
      <c r="H26" s="61" t="s">
        <v>118</v>
      </c>
      <c r="I26" s="61" t="s">
        <v>218</v>
      </c>
      <c r="J26" s="60" t="s">
        <v>31</v>
      </c>
      <c r="K26" s="60" t="s">
        <v>64</v>
      </c>
      <c r="L26" s="63">
        <f t="shared" si="0"/>
        <v>9</v>
      </c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>
        <v>9</v>
      </c>
      <c r="X26" s="60"/>
      <c r="Y26" s="60">
        <v>4000</v>
      </c>
      <c r="Z26" s="63">
        <f t="shared" si="1"/>
        <v>36000</v>
      </c>
      <c r="AA26" s="58"/>
      <c r="AB26" s="60"/>
      <c r="AC26" s="64"/>
      <c r="AD26" s="106"/>
      <c r="AE26" s="106"/>
    </row>
    <row r="27" spans="1:31" s="57" customFormat="1" ht="48.75" customHeight="1">
      <c r="A27" s="111">
        <v>17</v>
      </c>
      <c r="B27" s="117" t="s">
        <v>32</v>
      </c>
      <c r="C27" s="118">
        <v>24</v>
      </c>
      <c r="D27" s="118" t="s">
        <v>27</v>
      </c>
      <c r="E27" s="113" t="s">
        <v>194</v>
      </c>
      <c r="F27" s="113" t="s">
        <v>195</v>
      </c>
      <c r="G27" s="113"/>
      <c r="H27" s="119" t="s">
        <v>196</v>
      </c>
      <c r="I27" s="113" t="s">
        <v>197</v>
      </c>
      <c r="J27" s="118" t="s">
        <v>31</v>
      </c>
      <c r="K27" s="120" t="s">
        <v>180</v>
      </c>
      <c r="L27" s="114">
        <f t="shared" si="0"/>
        <v>0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4000</v>
      </c>
      <c r="Z27" s="114">
        <f t="shared" si="1"/>
        <v>0</v>
      </c>
      <c r="AA27" s="111"/>
      <c r="AB27" s="113"/>
      <c r="AC27" s="121"/>
      <c r="AD27" s="26"/>
      <c r="AE27" s="26"/>
    </row>
    <row r="28" spans="1:31" s="115" customFormat="1" ht="81" customHeight="1">
      <c r="A28" s="66">
        <v>18</v>
      </c>
      <c r="B28" s="67" t="s">
        <v>57</v>
      </c>
      <c r="C28" s="68">
        <v>24</v>
      </c>
      <c r="D28" s="68" t="s">
        <v>28</v>
      </c>
      <c r="E28" s="17" t="s">
        <v>210</v>
      </c>
      <c r="F28" s="17" t="s">
        <v>167</v>
      </c>
      <c r="G28" s="24"/>
      <c r="H28" s="17" t="s">
        <v>211</v>
      </c>
      <c r="I28" s="17" t="s">
        <v>212</v>
      </c>
      <c r="J28" s="68" t="s">
        <v>31</v>
      </c>
      <c r="K28" s="123" t="s">
        <v>24</v>
      </c>
      <c r="L28" s="71">
        <f t="shared" si="0"/>
        <v>10</v>
      </c>
      <c r="M28" s="68"/>
      <c r="N28" s="68">
        <v>8</v>
      </c>
      <c r="O28" s="68"/>
      <c r="P28" s="68"/>
      <c r="Q28" s="68">
        <v>2</v>
      </c>
      <c r="R28" s="68"/>
      <c r="S28" s="68"/>
      <c r="T28" s="68"/>
      <c r="U28" s="68"/>
      <c r="V28" s="68"/>
      <c r="W28" s="68"/>
      <c r="X28" s="68"/>
      <c r="Y28" s="68">
        <v>4000</v>
      </c>
      <c r="Z28" s="71">
        <f t="shared" si="1"/>
        <v>40000</v>
      </c>
      <c r="AA28" s="66"/>
      <c r="AB28" s="68"/>
      <c r="AC28" s="72"/>
      <c r="AD28" s="3"/>
      <c r="AE28" s="3"/>
    </row>
    <row r="29" spans="1:31" s="115" customFormat="1" ht="50.25" customHeight="1">
      <c r="A29" s="129">
        <v>18</v>
      </c>
      <c r="B29" s="130" t="s">
        <v>57</v>
      </c>
      <c r="C29" s="131">
        <v>24</v>
      </c>
      <c r="D29" s="131" t="s">
        <v>28</v>
      </c>
      <c r="E29" s="132" t="s">
        <v>90</v>
      </c>
      <c r="F29" s="132" t="s">
        <v>91</v>
      </c>
      <c r="G29" s="132"/>
      <c r="H29" s="132" t="s">
        <v>114</v>
      </c>
      <c r="I29" s="132" t="s">
        <v>115</v>
      </c>
      <c r="J29" s="131" t="s">
        <v>31</v>
      </c>
      <c r="K29" s="135" t="s">
        <v>24</v>
      </c>
      <c r="L29" s="134">
        <f t="shared" si="0"/>
        <v>9</v>
      </c>
      <c r="M29" s="131"/>
      <c r="N29" s="131">
        <v>9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>
        <v>4000</v>
      </c>
      <c r="Z29" s="134">
        <f t="shared" si="1"/>
        <v>36000</v>
      </c>
      <c r="AA29" s="129"/>
      <c r="AB29" s="131"/>
      <c r="AC29" s="138"/>
      <c r="AD29" s="136"/>
      <c r="AE29" s="136"/>
    </row>
    <row r="30" spans="1:31" s="81" customFormat="1" ht="48.75" customHeight="1">
      <c r="A30" s="24">
        <v>18</v>
      </c>
      <c r="B30" s="22" t="s">
        <v>57</v>
      </c>
      <c r="C30" s="17">
        <v>24</v>
      </c>
      <c r="D30" s="17" t="s">
        <v>28</v>
      </c>
      <c r="E30" s="17" t="s">
        <v>157</v>
      </c>
      <c r="F30" s="17" t="s">
        <v>158</v>
      </c>
      <c r="G30" s="24"/>
      <c r="H30" s="17" t="s">
        <v>159</v>
      </c>
      <c r="I30" s="17" t="s">
        <v>209</v>
      </c>
      <c r="J30" s="17" t="s">
        <v>31</v>
      </c>
      <c r="K30" s="17" t="s">
        <v>24</v>
      </c>
      <c r="L30" s="18">
        <f t="shared" si="0"/>
        <v>4</v>
      </c>
      <c r="M30" s="17"/>
      <c r="N30" s="17"/>
      <c r="O30" s="17"/>
      <c r="P30" s="17"/>
      <c r="Q30" s="17"/>
      <c r="R30" s="17"/>
      <c r="S30" s="17"/>
      <c r="T30" s="17">
        <v>4</v>
      </c>
      <c r="U30" s="17"/>
      <c r="V30" s="17"/>
      <c r="W30" s="17"/>
      <c r="X30" s="17"/>
      <c r="Y30" s="17">
        <v>4000</v>
      </c>
      <c r="Z30" s="18">
        <f t="shared" si="1"/>
        <v>16000</v>
      </c>
      <c r="AA30" s="24"/>
      <c r="AB30" s="17"/>
      <c r="AC30" s="30"/>
      <c r="AD30" s="26"/>
      <c r="AE30" s="26"/>
    </row>
    <row r="31" spans="1:31" s="81" customFormat="1" ht="51" customHeight="1">
      <c r="A31" s="84">
        <v>23</v>
      </c>
      <c r="B31" s="85" t="s">
        <v>57</v>
      </c>
      <c r="C31" s="86">
        <v>24</v>
      </c>
      <c r="D31" s="86" t="s">
        <v>28</v>
      </c>
      <c r="E31" s="87" t="s">
        <v>70</v>
      </c>
      <c r="F31" s="87" t="s">
        <v>77</v>
      </c>
      <c r="G31" s="87"/>
      <c r="H31" s="88" t="s">
        <v>72</v>
      </c>
      <c r="I31" s="87" t="s">
        <v>111</v>
      </c>
      <c r="J31" s="86" t="s">
        <v>31</v>
      </c>
      <c r="K31" s="86" t="s">
        <v>63</v>
      </c>
      <c r="L31" s="89">
        <f t="shared" si="0"/>
        <v>4</v>
      </c>
      <c r="M31" s="86"/>
      <c r="N31" s="86"/>
      <c r="O31" s="86"/>
      <c r="P31" s="86"/>
      <c r="Q31" s="86"/>
      <c r="R31" s="86"/>
      <c r="S31" s="86"/>
      <c r="T31" s="86"/>
      <c r="U31" s="86">
        <v>4</v>
      </c>
      <c r="V31" s="86"/>
      <c r="W31" s="86"/>
      <c r="X31" s="86"/>
      <c r="Y31" s="86">
        <v>4000</v>
      </c>
      <c r="Z31" s="89">
        <f t="shared" si="1"/>
        <v>16000</v>
      </c>
      <c r="AA31" s="84"/>
      <c r="AB31" s="86"/>
      <c r="AC31" s="90"/>
    </row>
    <row r="32" spans="1:31" s="81" customFormat="1" ht="50.25" customHeight="1">
      <c r="A32" s="24">
        <v>18</v>
      </c>
      <c r="B32" s="22" t="s">
        <v>57</v>
      </c>
      <c r="C32" s="17">
        <v>24</v>
      </c>
      <c r="D32" s="17" t="s">
        <v>28</v>
      </c>
      <c r="E32" s="19" t="s">
        <v>90</v>
      </c>
      <c r="F32" s="19" t="s">
        <v>91</v>
      </c>
      <c r="G32" s="19"/>
      <c r="H32" s="19" t="s">
        <v>131</v>
      </c>
      <c r="I32" s="19" t="s">
        <v>177</v>
      </c>
      <c r="J32" s="17" t="s">
        <v>31</v>
      </c>
      <c r="K32" s="17" t="s">
        <v>130</v>
      </c>
      <c r="L32" s="18">
        <f t="shared" si="0"/>
        <v>1</v>
      </c>
      <c r="M32" s="17">
        <v>1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>
        <v>4000</v>
      </c>
      <c r="Z32" s="18">
        <f t="shared" si="1"/>
        <v>4000</v>
      </c>
      <c r="AA32" s="24"/>
      <c r="AB32" s="17"/>
      <c r="AC32" s="30"/>
      <c r="AD32" s="96"/>
      <c r="AE32" s="96"/>
    </row>
    <row r="33" spans="1:31" s="91" customFormat="1" ht="51.75" customHeight="1">
      <c r="A33" s="74">
        <v>18</v>
      </c>
      <c r="B33" s="75" t="s">
        <v>57</v>
      </c>
      <c r="C33" s="76">
        <v>24</v>
      </c>
      <c r="D33" s="76" t="s">
        <v>28</v>
      </c>
      <c r="E33" s="77" t="s">
        <v>90</v>
      </c>
      <c r="F33" s="77" t="s">
        <v>91</v>
      </c>
      <c r="G33" s="77"/>
      <c r="H33" s="77" t="s">
        <v>128</v>
      </c>
      <c r="I33" s="77" t="s">
        <v>178</v>
      </c>
      <c r="J33" s="76" t="s">
        <v>31</v>
      </c>
      <c r="K33" s="76" t="s">
        <v>126</v>
      </c>
      <c r="L33" s="79">
        <f t="shared" si="0"/>
        <v>1</v>
      </c>
      <c r="M33" s="76"/>
      <c r="N33" s="76"/>
      <c r="O33" s="76"/>
      <c r="P33" s="76"/>
      <c r="Q33" s="76"/>
      <c r="R33" s="76"/>
      <c r="S33" s="76"/>
      <c r="T33" s="76"/>
      <c r="U33" s="76"/>
      <c r="V33" s="76">
        <v>1</v>
      </c>
      <c r="W33" s="76"/>
      <c r="X33" s="76"/>
      <c r="Y33" s="76">
        <v>4000</v>
      </c>
      <c r="Z33" s="79">
        <f t="shared" si="1"/>
        <v>4000</v>
      </c>
      <c r="AA33" s="74"/>
      <c r="AB33" s="76"/>
      <c r="AC33" s="80"/>
      <c r="AD33" s="96"/>
      <c r="AE33" s="96"/>
    </row>
    <row r="34" spans="1:31" s="91" customFormat="1" ht="65.25" customHeight="1">
      <c r="A34" s="58">
        <v>25</v>
      </c>
      <c r="B34" s="59" t="s">
        <v>57</v>
      </c>
      <c r="C34" s="60">
        <v>24</v>
      </c>
      <c r="D34" s="60" t="s">
        <v>28</v>
      </c>
      <c r="E34" s="61" t="s">
        <v>116</v>
      </c>
      <c r="F34" s="61" t="s">
        <v>117</v>
      </c>
      <c r="G34" s="62"/>
      <c r="H34" s="61" t="s">
        <v>118</v>
      </c>
      <c r="I34" s="61" t="s">
        <v>218</v>
      </c>
      <c r="J34" s="60" t="s">
        <v>31</v>
      </c>
      <c r="K34" s="60" t="s">
        <v>64</v>
      </c>
      <c r="L34" s="63">
        <f t="shared" ref="L34:L58" si="2">SUM(M34:X34)</f>
        <v>4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>
        <v>4</v>
      </c>
      <c r="X34" s="60"/>
      <c r="Y34" s="60">
        <v>4000</v>
      </c>
      <c r="Z34" s="63">
        <f t="shared" si="1"/>
        <v>16000</v>
      </c>
      <c r="AA34" s="58"/>
      <c r="AB34" s="60"/>
      <c r="AC34" s="64"/>
      <c r="AD34" s="26"/>
      <c r="AE34" s="26"/>
    </row>
    <row r="35" spans="1:31" s="91" customFormat="1" ht="63" customHeight="1">
      <c r="A35" s="111">
        <v>18</v>
      </c>
      <c r="B35" s="112" t="s">
        <v>57</v>
      </c>
      <c r="C35" s="113">
        <v>24</v>
      </c>
      <c r="D35" s="113" t="s">
        <v>28</v>
      </c>
      <c r="E35" s="113" t="s">
        <v>194</v>
      </c>
      <c r="F35" s="113" t="s">
        <v>195</v>
      </c>
      <c r="G35" s="113"/>
      <c r="H35" s="119" t="s">
        <v>196</v>
      </c>
      <c r="I35" s="113" t="s">
        <v>197</v>
      </c>
      <c r="J35" s="113" t="s">
        <v>31</v>
      </c>
      <c r="K35" s="113" t="s">
        <v>180</v>
      </c>
      <c r="L35" s="114">
        <f t="shared" si="2"/>
        <v>1</v>
      </c>
      <c r="M35" s="113"/>
      <c r="N35" s="113"/>
      <c r="O35" s="113"/>
      <c r="P35" s="113"/>
      <c r="Q35" s="113"/>
      <c r="R35" s="113">
        <v>1</v>
      </c>
      <c r="S35" s="113"/>
      <c r="T35" s="113"/>
      <c r="U35" s="113"/>
      <c r="V35" s="113"/>
      <c r="W35" s="113"/>
      <c r="X35" s="113"/>
      <c r="Y35" s="113">
        <v>4000</v>
      </c>
      <c r="Z35" s="114">
        <f t="shared" si="1"/>
        <v>4000</v>
      </c>
      <c r="AA35" s="111"/>
      <c r="AB35" s="113"/>
      <c r="AC35" s="121"/>
      <c r="AD35" s="26"/>
      <c r="AE35" s="26"/>
    </row>
    <row r="36" spans="1:31" s="65" customFormat="1" ht="69" customHeight="1">
      <c r="A36" s="24">
        <v>26</v>
      </c>
      <c r="B36" s="22" t="s">
        <v>67</v>
      </c>
      <c r="C36" s="17">
        <v>24</v>
      </c>
      <c r="D36" s="17" t="s">
        <v>22</v>
      </c>
      <c r="E36" s="19" t="s">
        <v>71</v>
      </c>
      <c r="F36" s="19" t="s">
        <v>81</v>
      </c>
      <c r="G36" s="28"/>
      <c r="H36" s="19" t="s">
        <v>79</v>
      </c>
      <c r="I36" s="19"/>
      <c r="J36" s="17" t="s">
        <v>68</v>
      </c>
      <c r="K36" s="17" t="s">
        <v>24</v>
      </c>
      <c r="L36" s="18">
        <f t="shared" si="2"/>
        <v>1</v>
      </c>
      <c r="M36" s="17"/>
      <c r="N36" s="17"/>
      <c r="O36" s="17"/>
      <c r="P36" s="17"/>
      <c r="Q36" s="17"/>
      <c r="R36" s="17"/>
      <c r="S36" s="17"/>
      <c r="T36" s="17">
        <v>1</v>
      </c>
      <c r="U36" s="17"/>
      <c r="V36" s="17"/>
      <c r="W36" s="17"/>
      <c r="X36" s="17"/>
      <c r="Y36" s="17">
        <v>4000</v>
      </c>
      <c r="Z36" s="17">
        <v>0</v>
      </c>
      <c r="AA36" s="17"/>
      <c r="AB36" s="17"/>
      <c r="AC36" s="24"/>
      <c r="AD36" s="16"/>
      <c r="AE36" s="16"/>
    </row>
    <row r="37" spans="1:31" s="65" customFormat="1" ht="72" customHeight="1">
      <c r="A37" s="24">
        <v>27</v>
      </c>
      <c r="B37" s="22" t="s">
        <v>45</v>
      </c>
      <c r="C37" s="17">
        <v>24</v>
      </c>
      <c r="D37" s="17" t="s">
        <v>22</v>
      </c>
      <c r="E37" s="17" t="s">
        <v>166</v>
      </c>
      <c r="F37" s="17" t="s">
        <v>167</v>
      </c>
      <c r="G37" s="17"/>
      <c r="H37" s="110" t="s">
        <v>168</v>
      </c>
      <c r="I37" s="17" t="s">
        <v>165</v>
      </c>
      <c r="J37" s="17" t="s">
        <v>31</v>
      </c>
      <c r="K37" s="17" t="s">
        <v>136</v>
      </c>
      <c r="L37" s="18">
        <f t="shared" si="2"/>
        <v>25</v>
      </c>
      <c r="M37" s="17"/>
      <c r="N37" s="17"/>
      <c r="O37" s="17"/>
      <c r="P37" s="17"/>
      <c r="Q37" s="17"/>
      <c r="R37" s="17">
        <v>19</v>
      </c>
      <c r="S37" s="17"/>
      <c r="T37" s="17"/>
      <c r="U37" s="17">
        <v>1</v>
      </c>
      <c r="V37" s="17"/>
      <c r="W37" s="17">
        <v>5</v>
      </c>
      <c r="X37" s="17"/>
      <c r="Y37" s="17">
        <v>5000</v>
      </c>
      <c r="Z37" s="18">
        <f t="shared" ref="Z37:Z66" si="3">L37*Y37</f>
        <v>125000</v>
      </c>
      <c r="AA37" s="24"/>
      <c r="AB37" s="17"/>
      <c r="AC37" s="24"/>
      <c r="AD37" s="73"/>
      <c r="AE37" s="73"/>
    </row>
    <row r="38" spans="1:31" s="65" customFormat="1" ht="66.75" customHeight="1">
      <c r="A38" s="24">
        <v>28</v>
      </c>
      <c r="B38" s="22" t="s">
        <v>43</v>
      </c>
      <c r="C38" s="17">
        <v>72</v>
      </c>
      <c r="D38" s="17" t="s">
        <v>22</v>
      </c>
      <c r="E38" s="17" t="s">
        <v>124</v>
      </c>
      <c r="F38" s="110" t="s">
        <v>192</v>
      </c>
      <c r="G38" s="24"/>
      <c r="H38" s="17" t="s">
        <v>193</v>
      </c>
      <c r="I38" s="17" t="s">
        <v>191</v>
      </c>
      <c r="J38" s="17" t="s">
        <v>31</v>
      </c>
      <c r="K38" s="17" t="s">
        <v>24</v>
      </c>
      <c r="L38" s="18">
        <f t="shared" si="2"/>
        <v>5</v>
      </c>
      <c r="M38" s="17"/>
      <c r="N38" s="17"/>
      <c r="O38" s="17"/>
      <c r="P38" s="17"/>
      <c r="Q38" s="17"/>
      <c r="R38" s="17"/>
      <c r="S38" s="17"/>
      <c r="T38" s="17"/>
      <c r="U38" s="17">
        <v>2</v>
      </c>
      <c r="V38" s="17"/>
      <c r="W38" s="17">
        <v>3</v>
      </c>
      <c r="X38" s="17"/>
      <c r="Y38" s="17">
        <v>3500</v>
      </c>
      <c r="Z38" s="18">
        <f t="shared" si="3"/>
        <v>17500</v>
      </c>
      <c r="AA38" s="17"/>
      <c r="AB38" s="17"/>
      <c r="AC38" s="24"/>
      <c r="AD38" s="50"/>
      <c r="AE38" s="50"/>
    </row>
    <row r="39" spans="1:31" s="26" customFormat="1" ht="48.75" customHeight="1">
      <c r="A39" s="24">
        <v>30</v>
      </c>
      <c r="B39" s="22" t="s">
        <v>36</v>
      </c>
      <c r="C39" s="17">
        <v>40</v>
      </c>
      <c r="D39" s="17" t="s">
        <v>37</v>
      </c>
      <c r="E39" s="17" t="s">
        <v>203</v>
      </c>
      <c r="F39" s="17" t="s">
        <v>204</v>
      </c>
      <c r="G39" s="24"/>
      <c r="H39" s="17" t="s">
        <v>205</v>
      </c>
      <c r="I39" s="17" t="s">
        <v>206</v>
      </c>
      <c r="J39" s="17" t="s">
        <v>21</v>
      </c>
      <c r="K39" s="17" t="s">
        <v>24</v>
      </c>
      <c r="L39" s="18">
        <f t="shared" si="2"/>
        <v>15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>
        <v>15</v>
      </c>
      <c r="X39" s="17"/>
      <c r="Y39" s="17">
        <v>6000</v>
      </c>
      <c r="Z39" s="18">
        <f t="shared" si="3"/>
        <v>90000</v>
      </c>
      <c r="AA39" s="17"/>
      <c r="AB39" s="17"/>
      <c r="AC39" s="24"/>
      <c r="AD39" s="3"/>
      <c r="AE39" s="3"/>
    </row>
    <row r="40" spans="1:31" s="26" customFormat="1" ht="39.75" customHeight="1">
      <c r="A40" s="24">
        <v>30</v>
      </c>
      <c r="B40" s="22" t="s">
        <v>36</v>
      </c>
      <c r="C40" s="17">
        <v>40</v>
      </c>
      <c r="D40" s="17" t="s">
        <v>37</v>
      </c>
      <c r="E40" s="17" t="s">
        <v>214</v>
      </c>
      <c r="F40" s="17" t="s">
        <v>215</v>
      </c>
      <c r="G40" s="24"/>
      <c r="H40" s="17" t="s">
        <v>216</v>
      </c>
      <c r="I40" s="17" t="s">
        <v>213</v>
      </c>
      <c r="J40" s="17" t="s">
        <v>21</v>
      </c>
      <c r="K40" s="17" t="s">
        <v>24</v>
      </c>
      <c r="L40" s="18">
        <f t="shared" si="2"/>
        <v>20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>
        <v>20</v>
      </c>
      <c r="X40" s="17"/>
      <c r="Y40" s="17">
        <v>6000</v>
      </c>
      <c r="Z40" s="18">
        <f t="shared" si="3"/>
        <v>120000</v>
      </c>
      <c r="AA40" s="17"/>
      <c r="AB40" s="17"/>
      <c r="AC40" s="24"/>
      <c r="AD40" s="3"/>
      <c r="AE40" s="3"/>
    </row>
    <row r="41" spans="1:31" s="26" customFormat="1" ht="117" customHeight="1">
      <c r="A41" s="24">
        <v>29</v>
      </c>
      <c r="B41" s="22" t="s">
        <v>36</v>
      </c>
      <c r="C41" s="17">
        <v>40</v>
      </c>
      <c r="D41" s="17" t="s">
        <v>37</v>
      </c>
      <c r="E41" s="17" t="s">
        <v>200</v>
      </c>
      <c r="F41" s="17" t="s">
        <v>202</v>
      </c>
      <c r="G41" s="24"/>
      <c r="H41" s="17" t="s">
        <v>201</v>
      </c>
      <c r="I41" s="17" t="s">
        <v>207</v>
      </c>
      <c r="J41" s="17" t="s">
        <v>21</v>
      </c>
      <c r="K41" s="17" t="s">
        <v>24</v>
      </c>
      <c r="L41" s="18">
        <f t="shared" si="2"/>
        <v>17</v>
      </c>
      <c r="M41" s="17"/>
      <c r="N41" s="17"/>
      <c r="O41" s="17"/>
      <c r="P41" s="17"/>
      <c r="Q41" s="17">
        <v>2</v>
      </c>
      <c r="R41" s="17">
        <v>8</v>
      </c>
      <c r="S41" s="17"/>
      <c r="T41" s="17">
        <v>7</v>
      </c>
      <c r="U41" s="17"/>
      <c r="V41" s="17"/>
      <c r="W41" s="17"/>
      <c r="X41" s="17"/>
      <c r="Y41" s="17">
        <v>6000</v>
      </c>
      <c r="Z41" s="18">
        <f t="shared" si="3"/>
        <v>102000</v>
      </c>
      <c r="AA41" s="17"/>
      <c r="AB41" s="17"/>
      <c r="AC41" s="24"/>
      <c r="AD41" s="3"/>
      <c r="AE41" s="3"/>
    </row>
    <row r="42" spans="1:31" s="26" customFormat="1" ht="67.5" customHeight="1">
      <c r="A42" s="24">
        <v>31</v>
      </c>
      <c r="B42" s="22" t="s">
        <v>46</v>
      </c>
      <c r="C42" s="17">
        <v>24</v>
      </c>
      <c r="D42" s="17" t="s">
        <v>22</v>
      </c>
      <c r="E42" s="17" t="s">
        <v>147</v>
      </c>
      <c r="F42" s="17" t="s">
        <v>148</v>
      </c>
      <c r="G42" s="17"/>
      <c r="H42" s="110" t="s">
        <v>149</v>
      </c>
      <c r="I42" s="122" t="s">
        <v>150</v>
      </c>
      <c r="J42" s="17" t="s">
        <v>21</v>
      </c>
      <c r="K42" s="17" t="s">
        <v>24</v>
      </c>
      <c r="L42" s="18">
        <f t="shared" si="2"/>
        <v>12</v>
      </c>
      <c r="M42" s="17"/>
      <c r="N42" s="17"/>
      <c r="O42" s="17"/>
      <c r="P42" s="17"/>
      <c r="Q42" s="17"/>
      <c r="R42" s="17">
        <v>2</v>
      </c>
      <c r="S42" s="17"/>
      <c r="T42" s="17">
        <v>5</v>
      </c>
      <c r="U42" s="17">
        <v>2</v>
      </c>
      <c r="V42" s="17"/>
      <c r="W42" s="17">
        <v>3</v>
      </c>
      <c r="X42" s="17"/>
      <c r="Y42" s="17">
        <v>5000</v>
      </c>
      <c r="Z42" s="18">
        <f t="shared" si="3"/>
        <v>60000</v>
      </c>
      <c r="AA42" s="24"/>
      <c r="AB42" s="17"/>
      <c r="AC42" s="31"/>
      <c r="AD42" s="73"/>
      <c r="AE42" s="73"/>
    </row>
    <row r="43" spans="1:31" s="26" customFormat="1" ht="67.5" customHeight="1">
      <c r="A43" s="24">
        <v>33</v>
      </c>
      <c r="B43" s="22" t="s">
        <v>39</v>
      </c>
      <c r="C43" s="17">
        <v>16</v>
      </c>
      <c r="D43" s="17" t="s">
        <v>27</v>
      </c>
      <c r="E43" s="17" t="s">
        <v>183</v>
      </c>
      <c r="F43" s="17" t="s">
        <v>184</v>
      </c>
      <c r="G43" s="17"/>
      <c r="H43" s="110" t="s">
        <v>185</v>
      </c>
      <c r="I43" s="17" t="s">
        <v>186</v>
      </c>
      <c r="J43" s="17" t="s">
        <v>31</v>
      </c>
      <c r="K43" s="17" t="s">
        <v>24</v>
      </c>
      <c r="L43" s="18">
        <f t="shared" si="2"/>
        <v>7</v>
      </c>
      <c r="M43" s="17"/>
      <c r="N43" s="17"/>
      <c r="O43" s="17"/>
      <c r="P43" s="17"/>
      <c r="Q43" s="17">
        <v>3</v>
      </c>
      <c r="R43" s="17"/>
      <c r="S43" s="17"/>
      <c r="T43" s="17">
        <v>1</v>
      </c>
      <c r="U43" s="17"/>
      <c r="V43" s="17"/>
      <c r="W43" s="17">
        <v>3</v>
      </c>
      <c r="X43" s="17"/>
      <c r="Y43" s="17">
        <v>2000</v>
      </c>
      <c r="Z43" s="18">
        <f t="shared" si="3"/>
        <v>14000</v>
      </c>
      <c r="AA43" s="30"/>
      <c r="AB43" s="17"/>
      <c r="AC43" s="24"/>
      <c r="AD43" s="57"/>
      <c r="AE43" s="57"/>
    </row>
    <row r="44" spans="1:31" s="26" customFormat="1" ht="67.5" customHeight="1">
      <c r="A44" s="100">
        <v>34</v>
      </c>
      <c r="B44" s="101" t="s">
        <v>50</v>
      </c>
      <c r="C44" s="102">
        <v>24</v>
      </c>
      <c r="D44" s="102" t="s">
        <v>37</v>
      </c>
      <c r="E44" s="103" t="s">
        <v>90</v>
      </c>
      <c r="F44" s="103" t="s">
        <v>91</v>
      </c>
      <c r="G44" s="104"/>
      <c r="H44" s="103" t="s">
        <v>92</v>
      </c>
      <c r="I44" s="103" t="s">
        <v>96</v>
      </c>
      <c r="J44" s="102" t="s">
        <v>31</v>
      </c>
      <c r="K44" s="102" t="s">
        <v>24</v>
      </c>
      <c r="L44" s="105">
        <f t="shared" si="2"/>
        <v>0</v>
      </c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>
        <v>2000</v>
      </c>
      <c r="Z44" s="105">
        <f t="shared" si="3"/>
        <v>0</v>
      </c>
      <c r="AA44" s="102"/>
      <c r="AB44" s="103"/>
      <c r="AC44" s="100"/>
    </row>
    <row r="45" spans="1:31" s="26" customFormat="1" ht="40.5" customHeight="1">
      <c r="A45" s="43">
        <v>36</v>
      </c>
      <c r="B45" s="33" t="s">
        <v>132</v>
      </c>
      <c r="C45" s="6">
        <v>40</v>
      </c>
      <c r="D45" s="6" t="s">
        <v>37</v>
      </c>
      <c r="E45" s="98" t="s">
        <v>133</v>
      </c>
      <c r="F45" s="99" t="s">
        <v>134</v>
      </c>
      <c r="G45" s="99"/>
      <c r="H45" s="20" t="s">
        <v>135</v>
      </c>
      <c r="I45" s="139" t="s">
        <v>189</v>
      </c>
      <c r="J45" s="6" t="s">
        <v>31</v>
      </c>
      <c r="K45" s="13" t="s">
        <v>136</v>
      </c>
      <c r="L45" s="18">
        <f t="shared" si="2"/>
        <v>21</v>
      </c>
      <c r="M45" s="94"/>
      <c r="N45" s="94">
        <v>21</v>
      </c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>
        <v>8400</v>
      </c>
      <c r="Z45" s="18">
        <f t="shared" si="3"/>
        <v>176400</v>
      </c>
      <c r="AA45" s="6"/>
      <c r="AB45" s="95"/>
      <c r="AC45" s="127"/>
    </row>
    <row r="46" spans="1:31" s="26" customFormat="1" ht="65.25" customHeight="1">
      <c r="A46" s="43">
        <v>36</v>
      </c>
      <c r="B46" s="33" t="s">
        <v>132</v>
      </c>
      <c r="C46" s="6">
        <v>40</v>
      </c>
      <c r="D46" s="6" t="s">
        <v>37</v>
      </c>
      <c r="E46" s="98" t="s">
        <v>133</v>
      </c>
      <c r="F46" s="99" t="s">
        <v>134</v>
      </c>
      <c r="G46" s="99"/>
      <c r="H46" s="20" t="s">
        <v>135</v>
      </c>
      <c r="I46" s="20" t="s">
        <v>189</v>
      </c>
      <c r="J46" s="6" t="s">
        <v>31</v>
      </c>
      <c r="K46" s="13" t="s">
        <v>136</v>
      </c>
      <c r="L46" s="18">
        <f t="shared" si="2"/>
        <v>22</v>
      </c>
      <c r="M46" s="94"/>
      <c r="N46" s="94">
        <v>22</v>
      </c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>
        <v>8400</v>
      </c>
      <c r="Z46" s="18">
        <f t="shared" si="3"/>
        <v>184800</v>
      </c>
      <c r="AA46" s="6"/>
      <c r="AB46" s="95"/>
      <c r="AC46" s="127"/>
    </row>
    <row r="47" spans="1:31" s="97" customFormat="1" ht="49.5" customHeight="1">
      <c r="A47" s="43">
        <v>36</v>
      </c>
      <c r="B47" s="33" t="s">
        <v>132</v>
      </c>
      <c r="C47" s="6">
        <v>40</v>
      </c>
      <c r="D47" s="6" t="s">
        <v>37</v>
      </c>
      <c r="E47" s="98" t="s">
        <v>133</v>
      </c>
      <c r="F47" s="99" t="s">
        <v>134</v>
      </c>
      <c r="G47" s="99"/>
      <c r="H47" s="20" t="s">
        <v>135</v>
      </c>
      <c r="I47" s="20" t="s">
        <v>189</v>
      </c>
      <c r="J47" s="6" t="s">
        <v>31</v>
      </c>
      <c r="K47" s="13" t="s">
        <v>136</v>
      </c>
      <c r="L47" s="18">
        <f t="shared" si="2"/>
        <v>22</v>
      </c>
      <c r="M47" s="94"/>
      <c r="N47" s="94">
        <v>22</v>
      </c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>
        <v>8400</v>
      </c>
      <c r="Z47" s="18">
        <f t="shared" si="3"/>
        <v>184800</v>
      </c>
      <c r="AA47" s="6"/>
      <c r="AB47" s="95"/>
      <c r="AC47" s="96"/>
      <c r="AD47" s="26"/>
      <c r="AE47" s="26"/>
    </row>
    <row r="48" spans="1:31" s="97" customFormat="1" ht="50.25" customHeight="1">
      <c r="A48" s="43">
        <v>36</v>
      </c>
      <c r="B48" s="33" t="s">
        <v>132</v>
      </c>
      <c r="C48" s="6">
        <v>40</v>
      </c>
      <c r="D48" s="6" t="s">
        <v>37</v>
      </c>
      <c r="E48" s="98" t="s">
        <v>133</v>
      </c>
      <c r="F48" s="99" t="s">
        <v>134</v>
      </c>
      <c r="G48" s="99"/>
      <c r="H48" s="20" t="s">
        <v>135</v>
      </c>
      <c r="I48" s="20" t="s">
        <v>189</v>
      </c>
      <c r="J48" s="6" t="s">
        <v>31</v>
      </c>
      <c r="K48" s="13" t="s">
        <v>136</v>
      </c>
      <c r="L48" s="18">
        <f t="shared" si="2"/>
        <v>22</v>
      </c>
      <c r="M48" s="94"/>
      <c r="N48" s="94">
        <v>22</v>
      </c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>
        <v>8400</v>
      </c>
      <c r="Z48" s="18">
        <f t="shared" si="3"/>
        <v>184800</v>
      </c>
      <c r="AA48" s="6"/>
      <c r="AB48" s="95"/>
      <c r="AC48" s="96"/>
      <c r="AD48" s="26"/>
      <c r="AE48" s="26"/>
    </row>
    <row r="49" spans="1:31" s="97" customFormat="1" ht="47.25" customHeight="1">
      <c r="A49" s="43">
        <v>36</v>
      </c>
      <c r="B49" s="33" t="s">
        <v>132</v>
      </c>
      <c r="C49" s="6">
        <v>40</v>
      </c>
      <c r="D49" s="6" t="s">
        <v>37</v>
      </c>
      <c r="E49" s="98" t="s">
        <v>133</v>
      </c>
      <c r="F49" s="99" t="s">
        <v>134</v>
      </c>
      <c r="G49" s="99"/>
      <c r="H49" s="20" t="s">
        <v>135</v>
      </c>
      <c r="I49" s="20" t="s">
        <v>190</v>
      </c>
      <c r="J49" s="6" t="s">
        <v>31</v>
      </c>
      <c r="K49" s="13" t="s">
        <v>136</v>
      </c>
      <c r="L49" s="18">
        <f t="shared" si="2"/>
        <v>19</v>
      </c>
      <c r="M49" s="94"/>
      <c r="N49" s="94"/>
      <c r="O49" s="94"/>
      <c r="P49" s="94"/>
      <c r="Q49" s="94"/>
      <c r="R49" s="94"/>
      <c r="S49" s="94"/>
      <c r="T49" s="94"/>
      <c r="U49" s="94">
        <v>2</v>
      </c>
      <c r="V49" s="94">
        <v>17</v>
      </c>
      <c r="W49" s="94"/>
      <c r="X49" s="94"/>
      <c r="Y49" s="94">
        <v>8400</v>
      </c>
      <c r="Z49" s="18">
        <f t="shared" si="3"/>
        <v>159600</v>
      </c>
      <c r="AA49" s="6"/>
      <c r="AB49" s="95"/>
      <c r="AC49" s="96"/>
      <c r="AD49" s="26"/>
      <c r="AE49" s="26"/>
    </row>
    <row r="50" spans="1:31" s="97" customFormat="1" ht="49.5" customHeight="1">
      <c r="A50" s="24">
        <v>37</v>
      </c>
      <c r="B50" s="22" t="s">
        <v>47</v>
      </c>
      <c r="C50" s="17">
        <v>16</v>
      </c>
      <c r="D50" s="17" t="s">
        <v>22</v>
      </c>
      <c r="E50" s="110" t="s">
        <v>151</v>
      </c>
      <c r="F50" s="17"/>
      <c r="G50" s="24"/>
      <c r="H50" s="17" t="s">
        <v>152</v>
      </c>
      <c r="I50" s="17" t="s">
        <v>153</v>
      </c>
      <c r="J50" s="17" t="s">
        <v>21</v>
      </c>
      <c r="K50" s="17" t="s">
        <v>24</v>
      </c>
      <c r="L50" s="18">
        <f t="shared" si="2"/>
        <v>11</v>
      </c>
      <c r="M50" s="17"/>
      <c r="N50" s="17"/>
      <c r="O50" s="17"/>
      <c r="P50" s="17"/>
      <c r="Q50" s="17">
        <v>1</v>
      </c>
      <c r="R50" s="17"/>
      <c r="S50" s="17"/>
      <c r="T50" s="17">
        <v>1</v>
      </c>
      <c r="U50" s="17">
        <v>1</v>
      </c>
      <c r="V50" s="17"/>
      <c r="W50" s="17">
        <v>8</v>
      </c>
      <c r="X50" s="17"/>
      <c r="Y50" s="17">
        <v>4500</v>
      </c>
      <c r="Z50" s="18">
        <f t="shared" si="3"/>
        <v>49500</v>
      </c>
      <c r="AA50" s="24"/>
      <c r="AB50" s="17"/>
      <c r="AC50" s="126"/>
      <c r="AD50" s="50"/>
      <c r="AE50" s="50"/>
    </row>
    <row r="51" spans="1:31" s="97" customFormat="1" ht="46.5" customHeight="1">
      <c r="A51" s="24">
        <v>40</v>
      </c>
      <c r="B51" s="22" t="s">
        <v>53</v>
      </c>
      <c r="C51" s="17">
        <v>24</v>
      </c>
      <c r="D51" s="17" t="s">
        <v>37</v>
      </c>
      <c r="E51" s="19" t="s">
        <v>104</v>
      </c>
      <c r="F51" s="19" t="s">
        <v>105</v>
      </c>
      <c r="G51" s="19"/>
      <c r="H51" s="25" t="s">
        <v>106</v>
      </c>
      <c r="I51" s="19" t="s">
        <v>179</v>
      </c>
      <c r="J51" s="17" t="s">
        <v>31</v>
      </c>
      <c r="K51" s="17" t="s">
        <v>64</v>
      </c>
      <c r="L51" s="18">
        <f t="shared" si="2"/>
        <v>24</v>
      </c>
      <c r="M51" s="17"/>
      <c r="N51" s="17">
        <v>20</v>
      </c>
      <c r="O51" s="17"/>
      <c r="P51" s="17"/>
      <c r="Q51" s="17"/>
      <c r="R51" s="17"/>
      <c r="S51" s="17"/>
      <c r="T51" s="17"/>
      <c r="U51" s="17"/>
      <c r="V51" s="17"/>
      <c r="W51" s="17">
        <v>4</v>
      </c>
      <c r="X51" s="17"/>
      <c r="Y51" s="17">
        <v>3000</v>
      </c>
      <c r="Z51" s="18">
        <f t="shared" si="3"/>
        <v>72000</v>
      </c>
      <c r="AA51" s="24"/>
      <c r="AB51" s="17"/>
      <c r="AC51" s="126"/>
      <c r="AD51" s="65"/>
      <c r="AE51" s="65"/>
    </row>
    <row r="52" spans="1:31" s="106" customFormat="1" ht="49.5" customHeight="1">
      <c r="A52" s="24">
        <v>39</v>
      </c>
      <c r="B52" s="22" t="s">
        <v>53</v>
      </c>
      <c r="C52" s="17">
        <v>24</v>
      </c>
      <c r="D52" s="17" t="s">
        <v>37</v>
      </c>
      <c r="E52" s="19" t="s">
        <v>100</v>
      </c>
      <c r="F52" s="19" t="s">
        <v>101</v>
      </c>
      <c r="G52" s="28"/>
      <c r="H52" s="19" t="s">
        <v>102</v>
      </c>
      <c r="I52" s="19" t="s">
        <v>103</v>
      </c>
      <c r="J52" s="17" t="s">
        <v>31</v>
      </c>
      <c r="K52" s="17" t="s">
        <v>24</v>
      </c>
      <c r="L52" s="18">
        <f t="shared" si="2"/>
        <v>24</v>
      </c>
      <c r="M52" s="17"/>
      <c r="N52" s="17">
        <v>24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>
        <v>3000</v>
      </c>
      <c r="Z52" s="18">
        <f t="shared" si="3"/>
        <v>72000</v>
      </c>
      <c r="AA52" s="24"/>
      <c r="AB52" s="17"/>
      <c r="AC52" s="24"/>
    </row>
    <row r="53" spans="1:31" s="26" customFormat="1" ht="49.5" customHeight="1">
      <c r="A53" s="100">
        <v>42</v>
      </c>
      <c r="B53" s="101" t="s">
        <v>54</v>
      </c>
      <c r="C53" s="102">
        <v>24</v>
      </c>
      <c r="D53" s="102" t="s">
        <v>37</v>
      </c>
      <c r="E53" s="103"/>
      <c r="F53" s="103" t="s">
        <v>87</v>
      </c>
      <c r="G53" s="103"/>
      <c r="H53" s="107" t="s">
        <v>88</v>
      </c>
      <c r="I53" s="103" t="s">
        <v>89</v>
      </c>
      <c r="J53" s="102" t="s">
        <v>31</v>
      </c>
      <c r="K53" s="102" t="s">
        <v>24</v>
      </c>
      <c r="L53" s="105">
        <f t="shared" si="2"/>
        <v>0</v>
      </c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>
        <v>3000</v>
      </c>
      <c r="Z53" s="105">
        <f t="shared" si="3"/>
        <v>0</v>
      </c>
      <c r="AA53" s="102"/>
      <c r="AB53" s="103"/>
      <c r="AC53" s="100"/>
      <c r="AD53" s="106"/>
      <c r="AE53" s="106"/>
    </row>
    <row r="54" spans="1:31" s="106" customFormat="1" ht="41.25" customHeight="1">
      <c r="A54" s="24">
        <v>43</v>
      </c>
      <c r="B54" s="22" t="s">
        <v>59</v>
      </c>
      <c r="C54" s="17">
        <v>24</v>
      </c>
      <c r="D54" s="17" t="s">
        <v>37</v>
      </c>
      <c r="E54" s="19" t="s">
        <v>104</v>
      </c>
      <c r="F54" s="19" t="s">
        <v>119</v>
      </c>
      <c r="G54" s="28"/>
      <c r="H54" s="19" t="s">
        <v>120</v>
      </c>
      <c r="I54" s="19" t="s">
        <v>217</v>
      </c>
      <c r="J54" s="17" t="s">
        <v>31</v>
      </c>
      <c r="K54" s="17" t="s">
        <v>24</v>
      </c>
      <c r="L54" s="18">
        <f t="shared" si="2"/>
        <v>9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>
        <v>9</v>
      </c>
      <c r="X54" s="17"/>
      <c r="Y54" s="17">
        <v>3000</v>
      </c>
      <c r="Z54" s="18">
        <f t="shared" si="3"/>
        <v>27000</v>
      </c>
      <c r="AA54" s="17"/>
      <c r="AB54" s="19"/>
      <c r="AC54" s="24"/>
      <c r="AD54" s="3"/>
      <c r="AE54" s="3"/>
    </row>
    <row r="55" spans="1:31" s="26" customFormat="1" ht="39" customHeight="1">
      <c r="A55" s="24">
        <v>44</v>
      </c>
      <c r="B55" s="22" t="s">
        <v>58</v>
      </c>
      <c r="C55" s="17">
        <v>24</v>
      </c>
      <c r="D55" s="17" t="s">
        <v>37</v>
      </c>
      <c r="E55" s="19" t="s">
        <v>100</v>
      </c>
      <c r="F55" s="19" t="s">
        <v>121</v>
      </c>
      <c r="G55" s="28"/>
      <c r="H55" s="19" t="s">
        <v>102</v>
      </c>
      <c r="I55" s="19" t="s">
        <v>217</v>
      </c>
      <c r="J55" s="17" t="s">
        <v>31</v>
      </c>
      <c r="K55" s="17" t="s">
        <v>24</v>
      </c>
      <c r="L55" s="18">
        <f t="shared" si="2"/>
        <v>9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>
        <v>9</v>
      </c>
      <c r="X55" s="17"/>
      <c r="Y55" s="17">
        <v>1500</v>
      </c>
      <c r="Z55" s="18">
        <f t="shared" si="3"/>
        <v>13500</v>
      </c>
      <c r="AA55" s="24"/>
      <c r="AB55" s="17"/>
      <c r="AC55" s="24"/>
      <c r="AD55" s="3"/>
      <c r="AE55" s="3"/>
    </row>
    <row r="56" spans="1:31" s="26" customFormat="1" ht="60.75" customHeight="1">
      <c r="A56" s="24">
        <v>45</v>
      </c>
      <c r="B56" s="22" t="s">
        <v>55</v>
      </c>
      <c r="C56" s="17">
        <v>24</v>
      </c>
      <c r="D56" s="17" t="s">
        <v>37</v>
      </c>
      <c r="E56" s="19" t="s">
        <v>86</v>
      </c>
      <c r="F56" s="19" t="s">
        <v>87</v>
      </c>
      <c r="G56" s="19"/>
      <c r="H56" s="25" t="s">
        <v>88</v>
      </c>
      <c r="I56" s="19" t="s">
        <v>198</v>
      </c>
      <c r="J56" s="17" t="s">
        <v>31</v>
      </c>
      <c r="K56" s="17" t="s">
        <v>24</v>
      </c>
      <c r="L56" s="18">
        <f t="shared" si="2"/>
        <v>18</v>
      </c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>
        <v>18</v>
      </c>
      <c r="X56" s="17"/>
      <c r="Y56" s="17">
        <v>2500</v>
      </c>
      <c r="Z56" s="18">
        <f t="shared" si="3"/>
        <v>45000</v>
      </c>
      <c r="AA56" s="24"/>
      <c r="AB56" s="17"/>
      <c r="AC56" s="24"/>
      <c r="AD56" s="3"/>
      <c r="AE56" s="3"/>
    </row>
    <row r="57" spans="1:31" s="106" customFormat="1" ht="42" customHeight="1">
      <c r="A57" s="34">
        <v>41</v>
      </c>
      <c r="B57" s="22" t="s">
        <v>82</v>
      </c>
      <c r="C57" s="17">
        <v>24</v>
      </c>
      <c r="D57" s="17" t="s">
        <v>37</v>
      </c>
      <c r="E57" s="41" t="s">
        <v>83</v>
      </c>
      <c r="F57" s="19" t="s">
        <v>84</v>
      </c>
      <c r="G57" s="19"/>
      <c r="H57" s="25" t="s">
        <v>85</v>
      </c>
      <c r="I57" s="42" t="s">
        <v>110</v>
      </c>
      <c r="J57" s="17" t="s">
        <v>31</v>
      </c>
      <c r="K57" s="35" t="s">
        <v>24</v>
      </c>
      <c r="L57" s="18">
        <f t="shared" si="2"/>
        <v>1</v>
      </c>
      <c r="M57" s="37">
        <v>1</v>
      </c>
      <c r="N57" s="38"/>
      <c r="O57" s="36"/>
      <c r="P57" s="36"/>
      <c r="Q57" s="37"/>
      <c r="R57" s="36"/>
      <c r="S57" s="36"/>
      <c r="T57" s="36"/>
      <c r="U57" s="38"/>
      <c r="V57" s="36"/>
      <c r="W57" s="36"/>
      <c r="X57" s="36"/>
      <c r="Y57" s="36">
        <v>2500</v>
      </c>
      <c r="Z57" s="36">
        <f t="shared" si="3"/>
        <v>2500</v>
      </c>
      <c r="AA57" s="11"/>
      <c r="AB57" s="124"/>
      <c r="AC57" s="32"/>
      <c r="AD57" s="26"/>
      <c r="AE57" s="26"/>
    </row>
    <row r="58" spans="1:31" s="26" customFormat="1" ht="38.25" customHeight="1">
      <c r="A58" s="100">
        <v>46</v>
      </c>
      <c r="B58" s="101" t="s">
        <v>69</v>
      </c>
      <c r="C58" s="102">
        <v>24</v>
      </c>
      <c r="D58" s="102" t="s">
        <v>37</v>
      </c>
      <c r="E58" s="103"/>
      <c r="F58" s="103"/>
      <c r="G58" s="104"/>
      <c r="H58" s="103"/>
      <c r="I58" s="47" t="s">
        <v>187</v>
      </c>
      <c r="J58" s="102" t="s">
        <v>31</v>
      </c>
      <c r="K58" s="102" t="s">
        <v>24</v>
      </c>
      <c r="L58" s="105">
        <f t="shared" si="2"/>
        <v>0</v>
      </c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>
        <v>2000</v>
      </c>
      <c r="Z58" s="105">
        <f t="shared" si="3"/>
        <v>0</v>
      </c>
      <c r="AA58" s="102"/>
      <c r="AB58" s="102"/>
      <c r="AC58" s="100"/>
      <c r="AD58" s="73"/>
      <c r="AE58" s="73"/>
    </row>
    <row r="59" spans="1:31" s="26" customFormat="1" ht="41.25" customHeight="1">
      <c r="A59" s="43">
        <v>35</v>
      </c>
      <c r="B59" s="33" t="s">
        <v>76</v>
      </c>
      <c r="C59" s="6">
        <v>24</v>
      </c>
      <c r="D59" s="6" t="s">
        <v>37</v>
      </c>
      <c r="E59" s="99" t="s">
        <v>137</v>
      </c>
      <c r="F59" s="99" t="s">
        <v>138</v>
      </c>
      <c r="G59" s="99"/>
      <c r="H59" s="98" t="s">
        <v>139</v>
      </c>
      <c r="I59" s="99" t="s">
        <v>188</v>
      </c>
      <c r="J59" s="6" t="s">
        <v>31</v>
      </c>
      <c r="K59" s="6" t="s">
        <v>24</v>
      </c>
      <c r="L59" s="94">
        <f>SUM(M59:W59)</f>
        <v>5</v>
      </c>
      <c r="M59" s="94"/>
      <c r="N59" s="94"/>
      <c r="O59" s="94"/>
      <c r="P59" s="94"/>
      <c r="Q59" s="94"/>
      <c r="R59" s="94"/>
      <c r="S59" s="94"/>
      <c r="T59" s="94"/>
      <c r="U59" s="94">
        <v>1</v>
      </c>
      <c r="V59" s="94"/>
      <c r="W59" s="94">
        <v>4</v>
      </c>
      <c r="X59" s="94"/>
      <c r="Y59" s="94">
        <v>2000</v>
      </c>
      <c r="Z59" s="36">
        <f t="shared" si="3"/>
        <v>10000</v>
      </c>
      <c r="AA59" s="6"/>
      <c r="AB59" s="95"/>
      <c r="AC59" s="127"/>
      <c r="AD59" s="91"/>
      <c r="AE59" s="91"/>
    </row>
    <row r="60" spans="1:31" s="26" customFormat="1" ht="41.25" customHeight="1">
      <c r="A60" s="100">
        <v>38</v>
      </c>
      <c r="B60" s="101" t="s">
        <v>74</v>
      </c>
      <c r="C60" s="102">
        <v>24</v>
      </c>
      <c r="D60" s="102" t="s">
        <v>37</v>
      </c>
      <c r="E60" s="103"/>
      <c r="F60" s="103" t="s">
        <v>91</v>
      </c>
      <c r="G60" s="104"/>
      <c r="H60" s="103" t="s">
        <v>92</v>
      </c>
      <c r="I60" s="103" t="s">
        <v>199</v>
      </c>
      <c r="J60" s="102" t="s">
        <v>31</v>
      </c>
      <c r="K60" s="102" t="s">
        <v>24</v>
      </c>
      <c r="L60" s="105">
        <f t="shared" ref="L60:L66" si="4">SUM(M60:X60)</f>
        <v>0</v>
      </c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>
        <v>2500</v>
      </c>
      <c r="Z60" s="105">
        <f t="shared" si="3"/>
        <v>0</v>
      </c>
      <c r="AA60" s="100"/>
      <c r="AB60" s="102"/>
      <c r="AC60" s="100"/>
      <c r="AD60" s="91"/>
      <c r="AE60" s="91"/>
    </row>
    <row r="61" spans="1:31" s="26" customFormat="1" ht="45.75" customHeight="1">
      <c r="A61" s="24">
        <v>47</v>
      </c>
      <c r="B61" s="22" t="s">
        <v>40</v>
      </c>
      <c r="C61" s="17">
        <v>8</v>
      </c>
      <c r="D61" s="17" t="s">
        <v>27</v>
      </c>
      <c r="E61" s="110">
        <v>45667</v>
      </c>
      <c r="F61" s="25"/>
      <c r="G61" s="19"/>
      <c r="H61" s="110" t="s">
        <v>169</v>
      </c>
      <c r="I61" s="110" t="s">
        <v>170</v>
      </c>
      <c r="J61" s="17" t="s">
        <v>31</v>
      </c>
      <c r="K61" s="17" t="s">
        <v>140</v>
      </c>
      <c r="L61" s="18">
        <f t="shared" si="4"/>
        <v>10</v>
      </c>
      <c r="M61" s="17"/>
      <c r="N61" s="17"/>
      <c r="O61" s="17"/>
      <c r="P61" s="17"/>
      <c r="Q61" s="17">
        <v>7</v>
      </c>
      <c r="R61" s="17"/>
      <c r="S61" s="17"/>
      <c r="T61" s="17">
        <v>1</v>
      </c>
      <c r="U61" s="17">
        <v>2</v>
      </c>
      <c r="V61" s="17"/>
      <c r="W61" s="17"/>
      <c r="X61" s="17"/>
      <c r="Y61" s="17">
        <v>1500</v>
      </c>
      <c r="Z61" s="18">
        <f t="shared" si="3"/>
        <v>15000</v>
      </c>
      <c r="AA61" s="17"/>
      <c r="AB61" s="17"/>
      <c r="AC61" s="24"/>
      <c r="AD61" s="29"/>
      <c r="AE61" s="29"/>
    </row>
    <row r="62" spans="1:31" s="26" customFormat="1" ht="76.5" customHeight="1">
      <c r="A62" s="24">
        <v>48</v>
      </c>
      <c r="B62" s="22" t="s">
        <v>40</v>
      </c>
      <c r="C62" s="17">
        <v>8</v>
      </c>
      <c r="D62" s="17" t="s">
        <v>27</v>
      </c>
      <c r="E62" s="110">
        <v>45681</v>
      </c>
      <c r="F62" s="110"/>
      <c r="G62" s="17"/>
      <c r="H62" s="110" t="s">
        <v>143</v>
      </c>
      <c r="I62" s="110" t="s">
        <v>144</v>
      </c>
      <c r="J62" s="17" t="s">
        <v>31</v>
      </c>
      <c r="K62" s="17" t="s">
        <v>64</v>
      </c>
      <c r="L62" s="18">
        <f t="shared" si="4"/>
        <v>10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>
        <v>10</v>
      </c>
      <c r="X62" s="17"/>
      <c r="Y62" s="17">
        <v>1500</v>
      </c>
      <c r="Z62" s="18">
        <f t="shared" si="3"/>
        <v>15000</v>
      </c>
      <c r="AA62" s="17"/>
      <c r="AB62" s="17"/>
      <c r="AC62" s="24"/>
      <c r="AD62" s="73"/>
      <c r="AE62" s="73"/>
    </row>
    <row r="63" spans="1:31" s="40" customFormat="1" ht="64.5" customHeight="1">
      <c r="A63" s="24">
        <v>49</v>
      </c>
      <c r="B63" s="22" t="s">
        <v>42</v>
      </c>
      <c r="C63" s="17">
        <v>16</v>
      </c>
      <c r="D63" s="17" t="s">
        <v>27</v>
      </c>
      <c r="E63" s="19" t="s">
        <v>73</v>
      </c>
      <c r="F63" s="19"/>
      <c r="G63" s="19"/>
      <c r="H63" s="25"/>
      <c r="I63" s="25" t="s">
        <v>49</v>
      </c>
      <c r="J63" s="17" t="s">
        <v>38</v>
      </c>
      <c r="K63" s="17" t="s">
        <v>61</v>
      </c>
      <c r="L63" s="18">
        <f t="shared" si="4"/>
        <v>17</v>
      </c>
      <c r="M63" s="17"/>
      <c r="N63" s="17">
        <v>17</v>
      </c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>
        <v>2000</v>
      </c>
      <c r="Z63" s="18">
        <f t="shared" si="3"/>
        <v>34000</v>
      </c>
      <c r="AA63" s="17"/>
      <c r="AB63" s="125"/>
      <c r="AC63" s="24"/>
      <c r="AD63" s="140"/>
      <c r="AE63" s="115"/>
    </row>
    <row r="64" spans="1:31" s="97" customFormat="1" ht="64.5" customHeight="1">
      <c r="A64" s="24">
        <v>49</v>
      </c>
      <c r="B64" s="22" t="s">
        <v>42</v>
      </c>
      <c r="C64" s="17">
        <v>16</v>
      </c>
      <c r="D64" s="17" t="s">
        <v>27</v>
      </c>
      <c r="E64" s="19" t="s">
        <v>73</v>
      </c>
      <c r="F64" s="19"/>
      <c r="G64" s="19"/>
      <c r="H64" s="25"/>
      <c r="I64" s="25" t="s">
        <v>49</v>
      </c>
      <c r="J64" s="17" t="s">
        <v>38</v>
      </c>
      <c r="K64" s="17" t="s">
        <v>61</v>
      </c>
      <c r="L64" s="18">
        <f t="shared" si="4"/>
        <v>15</v>
      </c>
      <c r="M64" s="17"/>
      <c r="N64" s="17"/>
      <c r="O64" s="17"/>
      <c r="P64" s="17">
        <v>3</v>
      </c>
      <c r="Q64" s="17"/>
      <c r="R64" s="17"/>
      <c r="S64" s="17"/>
      <c r="T64" s="17">
        <v>1</v>
      </c>
      <c r="U64" s="17"/>
      <c r="V64" s="17"/>
      <c r="W64" s="17">
        <v>11</v>
      </c>
      <c r="X64" s="17"/>
      <c r="Y64" s="17">
        <v>2000</v>
      </c>
      <c r="Z64" s="18">
        <f t="shared" si="3"/>
        <v>30000</v>
      </c>
      <c r="AA64" s="17"/>
      <c r="AB64" s="17"/>
      <c r="AC64" s="126"/>
      <c r="AD64" s="115"/>
      <c r="AE64" s="115"/>
    </row>
    <row r="65" spans="1:31" s="26" customFormat="1" ht="32.25" customHeight="1">
      <c r="A65" s="24">
        <v>51</v>
      </c>
      <c r="B65" s="22" t="s">
        <v>41</v>
      </c>
      <c r="C65" s="17">
        <v>8</v>
      </c>
      <c r="D65" s="17" t="s">
        <v>27</v>
      </c>
      <c r="E65" s="25">
        <v>45548</v>
      </c>
      <c r="F65" s="25"/>
      <c r="G65" s="19"/>
      <c r="H65" s="109" t="s">
        <v>142</v>
      </c>
      <c r="I65" s="109" t="s">
        <v>155</v>
      </c>
      <c r="J65" s="17" t="s">
        <v>31</v>
      </c>
      <c r="K65" s="108" t="s">
        <v>141</v>
      </c>
      <c r="L65" s="18">
        <f t="shared" si="4"/>
        <v>9</v>
      </c>
      <c r="M65" s="17"/>
      <c r="N65" s="17"/>
      <c r="O65" s="17"/>
      <c r="P65" s="17">
        <v>4</v>
      </c>
      <c r="Q65" s="17">
        <v>2</v>
      </c>
      <c r="R65" s="17"/>
      <c r="S65" s="17"/>
      <c r="T65" s="17">
        <v>1</v>
      </c>
      <c r="U65" s="17">
        <v>2</v>
      </c>
      <c r="V65" s="17"/>
      <c r="W65" s="17"/>
      <c r="X65" s="17"/>
      <c r="Y65" s="17">
        <v>1500</v>
      </c>
      <c r="Z65" s="18">
        <f t="shared" si="3"/>
        <v>13500</v>
      </c>
      <c r="AA65" s="24"/>
      <c r="AB65" s="17"/>
      <c r="AC65" s="24"/>
    </row>
    <row r="66" spans="1:31" s="16" customFormat="1" ht="53.25" customHeight="1">
      <c r="A66" s="24">
        <v>50</v>
      </c>
      <c r="B66" s="22" t="s">
        <v>41</v>
      </c>
      <c r="C66" s="17">
        <v>8</v>
      </c>
      <c r="D66" s="17" t="s">
        <v>27</v>
      </c>
      <c r="E66" s="25">
        <v>45545</v>
      </c>
      <c r="F66" s="25"/>
      <c r="G66" s="19"/>
      <c r="H66" s="25" t="s">
        <v>99</v>
      </c>
      <c r="I66" s="25" t="s">
        <v>154</v>
      </c>
      <c r="J66" s="17" t="s">
        <v>31</v>
      </c>
      <c r="K66" s="24" t="s">
        <v>64</v>
      </c>
      <c r="L66" s="18">
        <f t="shared" si="4"/>
        <v>13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>
        <v>13</v>
      </c>
      <c r="X66" s="17"/>
      <c r="Y66" s="17">
        <v>1500</v>
      </c>
      <c r="Z66" s="18">
        <f t="shared" si="3"/>
        <v>19500</v>
      </c>
      <c r="AA66" s="24"/>
      <c r="AB66" s="17"/>
      <c r="AC66" s="24"/>
      <c r="AD66" s="26"/>
      <c r="AE66" s="26"/>
    </row>
  </sheetData>
  <autoFilter ref="A1:AE66" xr:uid="{00000000-0009-0000-0000-000001000000}">
    <sortState xmlns:xlrd2="http://schemas.microsoft.com/office/spreadsheetml/2017/richdata2" ref="A2:AE66">
      <sortCondition ref="B1:B66"/>
    </sortState>
  </autoFilter>
  <dataValidations count="2">
    <dataValidation type="list" showInputMessage="1" showErrorMessage="1" sqref="B52:B53 B20:B46" xr:uid="{00000000-0002-0000-0100-000000000000}">
      <formula1>#REF!</formula1>
    </dataValidation>
    <dataValidation type="list" allowBlank="1" showInputMessage="1" showErrorMessage="1" sqref="B17 B57:B62 C52:C53 J40:J46 J52:J53 C20:C46 J20:J38" xr:uid="{00000000-0002-0000-01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расписание</vt:lpstr>
      <vt:lpstr>Лист1</vt:lpstr>
      <vt:lpstr>расписание!Заголовки_для_печати</vt:lpstr>
      <vt:lpstr>расписание!Область_печати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Алена</cp:lastModifiedBy>
  <cp:lastPrinted>2025-06-11T11:30:03Z</cp:lastPrinted>
  <dcterms:created xsi:type="dcterms:W3CDTF">2016-09-05T06:29:18Z</dcterms:created>
  <dcterms:modified xsi:type="dcterms:W3CDTF">2025-07-02T11:42:32Z</dcterms:modified>
</cp:coreProperties>
</file>