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N4820u-r\обмен\1. Учебно-методический отдел\РАСПИСАНИЕ\2025 расписание\7. июль 2025\"/>
    </mc:Choice>
  </mc:AlternateContent>
  <bookViews>
    <workbookView xWindow="-120" yWindow="-120" windowWidth="29040" windowHeight="15840"/>
  </bookViews>
  <sheets>
    <sheet name="расписание" sheetId="1" r:id="rId1"/>
    <sheet name="Лист1" sheetId="3" r:id="rId2"/>
    <sheet name="Лист2" sheetId="4" r:id="rId3"/>
  </sheets>
  <externalReferences>
    <externalReference r:id="rId4"/>
  </externalReferences>
  <definedNames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ftn1" localSheetId="2">Лист2!$E$624</definedName>
    <definedName name="_ftn2" localSheetId="2">Лист2!$E$625</definedName>
    <definedName name="_ftn3" localSheetId="2">Лист2!$E$626</definedName>
    <definedName name="_ftn4" localSheetId="2">Лист2!$E$627</definedName>
    <definedName name="_ftnref1" localSheetId="2">Лист2!$E$231</definedName>
    <definedName name="_ftnref2" localSheetId="2">Лист2!$E$240</definedName>
    <definedName name="_ftnref3" localSheetId="2">Лист2!$E$267</definedName>
    <definedName name="_ftnref4" localSheetId="2">Лист2!$E$327</definedName>
    <definedName name="_r">[0]!_r</definedName>
    <definedName name="_SP1" localSheetId="0">[1]FES!#REF!</definedName>
    <definedName name="_SP1">[1]FES!#REF!</definedName>
    <definedName name="_SP10" localSheetId="0">[1]FES!#REF!</definedName>
    <definedName name="_SP10">[1]FES!#REF!</definedName>
    <definedName name="_SP11" localSheetId="0">[1]FES!#REF!</definedName>
    <definedName name="_SP11">[1]FES!#REF!</definedName>
    <definedName name="_SP12" localSheetId="0">[1]FES!#REF!</definedName>
    <definedName name="_SP12">[1]FES!#REF!</definedName>
    <definedName name="_SP13" localSheetId="0">[1]FES!#REF!</definedName>
    <definedName name="_SP13">[1]FES!#REF!</definedName>
    <definedName name="_SP14" localSheetId="0">[1]FES!#REF!</definedName>
    <definedName name="_SP14">[1]FES!#REF!</definedName>
    <definedName name="_SP15" localSheetId="0">[1]FES!#REF!</definedName>
    <definedName name="_SP15">[1]FES!#REF!</definedName>
    <definedName name="_SP16" localSheetId="0">[1]FES!#REF!</definedName>
    <definedName name="_SP16">[1]FES!#REF!</definedName>
    <definedName name="_SP17" localSheetId="0">[1]FES!#REF!</definedName>
    <definedName name="_SP17">[1]FES!#REF!</definedName>
    <definedName name="_SP18" localSheetId="0">[1]FES!#REF!</definedName>
    <definedName name="_SP18">[1]FES!#REF!</definedName>
    <definedName name="_SP19" localSheetId="0">[1]FES!#REF!</definedName>
    <definedName name="_SP19">[1]FES!#REF!</definedName>
    <definedName name="_SP2" localSheetId="0">[1]FES!#REF!</definedName>
    <definedName name="_SP2">[1]FES!#REF!</definedName>
    <definedName name="_SP20" localSheetId="0">[1]FES!#REF!</definedName>
    <definedName name="_SP20">[1]FES!#REF!</definedName>
    <definedName name="_SP3" localSheetId="0">[1]FES!#REF!</definedName>
    <definedName name="_SP3">[1]FES!#REF!</definedName>
    <definedName name="_SP4" localSheetId="0">[1]FES!#REF!</definedName>
    <definedName name="_SP4">[1]FES!#REF!</definedName>
    <definedName name="_SP5" localSheetId="0">[1]FES!#REF!</definedName>
    <definedName name="_SP5">[1]FES!#REF!</definedName>
    <definedName name="_SP7" localSheetId="0">[1]FES!#REF!</definedName>
    <definedName name="_SP7">[1]FES!#REF!</definedName>
    <definedName name="_SP8" localSheetId="0">[1]FES!#REF!</definedName>
    <definedName name="_SP8">[1]FES!#REF!</definedName>
    <definedName name="_SP9" localSheetId="0">[1]FES!#REF!</definedName>
    <definedName name="_SP9">[1]FES!#REF!</definedName>
    <definedName name="_TOC_250004" localSheetId="2">Лист2!$E$28</definedName>
    <definedName name="_Toc190243190" localSheetId="2">Лист2!$E$143</definedName>
    <definedName name="_Toc190243191" localSheetId="2">Лист2!$E$158</definedName>
    <definedName name="_Toc190243192" localSheetId="2">Лист2!$E$190</definedName>
    <definedName name="_Toc190243193" localSheetId="2">Лист2!$E$201</definedName>
    <definedName name="_Toc190243194" localSheetId="2">Лист2!$E$214</definedName>
    <definedName name="_Toc190243195" localSheetId="2">Лист2!$E$222</definedName>
    <definedName name="_Toc190243196" localSheetId="2">Лист2!$E$243</definedName>
    <definedName name="_Toc190243197" localSheetId="2">Лист2!$E$251</definedName>
    <definedName name="_Toc190243198" localSheetId="2">Лист2!$E$263</definedName>
    <definedName name="_Toc190243199" localSheetId="2">Лист2!$E$270</definedName>
    <definedName name="_Toc190243200" localSheetId="2">Лист2!$E$272</definedName>
    <definedName name="_Toc190243201" localSheetId="2">Лист2!$E$281</definedName>
    <definedName name="_Toc190243202" localSheetId="2">Лист2!$E$286</definedName>
    <definedName name="_Toc190243203" localSheetId="2">Лист2!$E$293</definedName>
    <definedName name="_Toc190243204" localSheetId="2">Лист2!$E$303</definedName>
    <definedName name="_Toc190243205" localSheetId="2">Лист2!$E$316</definedName>
    <definedName name="_Toc190243206" localSheetId="2">Лист2!$E$379</definedName>
    <definedName name="_Toc190243207" localSheetId="2">Лист2!$E$388</definedName>
    <definedName name="_xlnm._FilterDatabase" localSheetId="1" hidden="1">Лист1!$A$1:$AE$66</definedName>
    <definedName name="_xlnm._FilterDatabase" localSheetId="0" hidden="1">расписание!$A$6:$AC$53</definedName>
    <definedName name="CHAS" localSheetId="0">#REF!</definedName>
    <definedName name="CHAS">#REF!</definedName>
    <definedName name="CHEL" localSheetId="0">#REF!</definedName>
    <definedName name="CHEL">#REF!</definedName>
    <definedName name="CompOt">[0]!CompOt</definedName>
    <definedName name="CompRas">[0]!CompRas</definedName>
    <definedName name="ew">[0]!ew</definedName>
    <definedName name="fg">[0]!fg</definedName>
    <definedName name="Grup" localSheetId="0">#REF!</definedName>
    <definedName name="Grup">#REF!</definedName>
    <definedName name="k">[0]!k</definedName>
    <definedName name="M7.3">[0]!M7.3</definedName>
    <definedName name="NAKLAD" localSheetId="0">#REF!</definedName>
    <definedName name="NAKLAD">#REF!</definedName>
    <definedName name="RAB" localSheetId="0">#REF!</definedName>
    <definedName name="RAB">#REF!</definedName>
    <definedName name="Renta" localSheetId="0">#REF!</definedName>
    <definedName name="Renta">#REF!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wrn.Сравнение._.с._.отраслями." hidden="1">{#N/A,#N/A,TRUE,"Лист1";#N/A,#N/A,TRUE,"Лист2";#N/A,#N/A,TRUE,"Лист3"}</definedName>
    <definedName name="Zarm" localSheetId="0">#REF!</definedName>
    <definedName name="Zarm">#REF!</definedName>
    <definedName name="ZarN" localSheetId="0">#REF!</definedName>
    <definedName name="ZarN">#REF!</definedName>
    <definedName name="ZM" localSheetId="0">#REF!</definedName>
    <definedName name="ZM">#REF!</definedName>
    <definedName name="ZP" localSheetId="0">#REF!</definedName>
    <definedName name="ZP">#REF!</definedName>
    <definedName name="ZPM" localSheetId="0">#REF!</definedName>
    <definedName name="ZPM">#REF!</definedName>
    <definedName name="ZPN" localSheetId="0">#REF!</definedName>
    <definedName name="ZPN">#REF!</definedName>
    <definedName name="а">[0]!а</definedName>
    <definedName name="АААААААА">[0]!АААААААА</definedName>
    <definedName name="абрикос" localSheetId="0">#REF!</definedName>
    <definedName name="абрикос">#REF!</definedName>
    <definedName name="ап">[0]!ап</definedName>
    <definedName name="ар">[0]!ар</definedName>
    <definedName name="арап">[0]!арап</definedName>
    <definedName name="ахз">[0]!ахз</definedName>
    <definedName name="б">[0]!б</definedName>
    <definedName name="ба">[0]!ба</definedName>
    <definedName name="бббббб">[0]!бббббб</definedName>
    <definedName name="бо" hidden="1">{#N/A,#N/A,TRUE,"Лист1";#N/A,#N/A,TRUE,"Лист2";#N/A,#N/A,TRUE,"Лист3"}</definedName>
    <definedName name="бт">[0]!бт</definedName>
    <definedName name="бю">[0]!бю</definedName>
    <definedName name="в">[0]!в</definedName>
    <definedName name="в23ё">[0]!в23ё</definedName>
    <definedName name="вар">[0]!вар</definedName>
    <definedName name="вв">[0]!вв</definedName>
    <definedName name="вг">[0]!вг</definedName>
    <definedName name="второй" localSheetId="0">#REF!</definedName>
    <definedName name="второй">#REF!</definedName>
    <definedName name="ву">[0]!ву</definedName>
    <definedName name="вуув" hidden="1">{#N/A,#N/A,TRUE,"Лист1";#N/A,#N/A,TRUE,"Лист2";#N/A,#N/A,TRUE,"Лист3"}</definedName>
    <definedName name="выф">[0]!выф</definedName>
    <definedName name="вю">[0]!вю</definedName>
    <definedName name="г">[0]!г</definedName>
    <definedName name="гг">[0]!гг</definedName>
    <definedName name="гггг">[0]!гггг</definedName>
    <definedName name="ггн">[0]!ггн</definedName>
    <definedName name="гд">[0]!гд</definedName>
    <definedName name="ге">[0]!ге</definedName>
    <definedName name="гео">[0]!гео</definedName>
    <definedName name="геу">[0]!геу</definedName>
    <definedName name="го">[0]!го</definedName>
    <definedName name="гол">[0]!гол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">[0]!д</definedName>
    <definedName name="дб" hidden="1">{#N/A,#N/A,TRUE,"Лист1";#N/A,#N/A,TRUE,"Лист2";#N/A,#N/A,TRUE,"Лист3"}</definedName>
    <definedName name="дгдд" hidden="1">{#N/A,#N/A,TRUE,"Лист1";#N/A,#N/A,TRUE,"Лист2";#N/A,#N/A,TRUE,"Лист3"}</definedName>
    <definedName name="дд">[0]!дд</definedName>
    <definedName name="дж">[0]!дж</definedName>
    <definedName name="дл" hidden="1">{#N/A,#N/A,TRUE,"Лист1";#N/A,#N/A,TRUE,"Лист2";#N/A,#N/A,TRUE,"Лист3"}</definedName>
    <definedName name="дло">[0]!дло</definedName>
    <definedName name="дэ" hidden="1">{#N/A,#N/A,TRUE,"Лист1";#N/A,#N/A,TRUE,"Лист2";#N/A,#N/A,TRUE,"Лист3"}</definedName>
    <definedName name="е">[0]!е</definedName>
    <definedName name="ег" hidden="1">{#N/A,#N/A,TRUE,"Лист1";#N/A,#N/A,TRUE,"Лист2";#N/A,#N/A,TRUE,"Лист3"}</definedName>
    <definedName name="ее">[0]!ее</definedName>
    <definedName name="ек">[0]!ек</definedName>
    <definedName name="ека">[0]!ека</definedName>
    <definedName name="ен" hidden="1">{#N/A,#N/A,TRUE,"Лист1";#N/A,#N/A,TRUE,"Лист2";#N/A,#N/A,TRUE,"Лист3"}</definedName>
    <definedName name="ено">[0]!ено</definedName>
    <definedName name="ер" hidden="1">{#N/A,#N/A,TRUE,"Лист1";#N/A,#N/A,TRUE,"Лист2";#N/A,#N/A,TRUE,"Лист3"}</definedName>
    <definedName name="ж">[0]!ж</definedName>
    <definedName name="жж">[0]!жж</definedName>
    <definedName name="жжжжж">[0]!жжжжж</definedName>
    <definedName name="жжжжжж">[0]!жжжжжж</definedName>
    <definedName name="жжжжжжж">[0]!жжжжжжж</definedName>
    <definedName name="жол">[0]!жол</definedName>
    <definedName name="жщ">[0]!жщ</definedName>
    <definedName name="жю" hidden="1">{#N/A,#N/A,TRUE,"Лист1";#N/A,#N/A,TRUE,"Лист2";#N/A,#N/A,TRUE,"Лист3"}</definedName>
    <definedName name="з">[0]!з</definedName>
    <definedName name="_xlnm.Print_Titles" localSheetId="0">расписание!$6:$7</definedName>
    <definedName name="заработная_плата_зам_нач_УМО_в_мес." localSheetId="0">#REF!</definedName>
    <definedName name="заработная_плата_зам_нач_УМО_в_мес.">#REF!</definedName>
    <definedName name="заработная_плата_методиста_в_мес." localSheetId="0">#REF!</definedName>
    <definedName name="заработная_плата_методиста_в_мес.">#REF!</definedName>
    <definedName name="зх">[0]!зх</definedName>
    <definedName name="зэ">[0]!зэ</definedName>
    <definedName name="зю" hidden="1">{#N/A,#N/A,TRUE,"Лист1";#N/A,#N/A,TRUE,"Лист2";#N/A,#N/A,TRUE,"Лист3"}</definedName>
    <definedName name="иии" hidden="1">{#N/A,#N/A,TRUE,"Лист1";#N/A,#N/A,TRUE,"Лист2";#N/A,#N/A,TRUE,"Лист3"}</definedName>
    <definedName name="ииии">[0]!ииии</definedName>
    <definedName name="иииии">[0]!иииии</definedName>
    <definedName name="иит">[0]!иит</definedName>
    <definedName name="индцкавг98" hidden="1">{#N/A,#N/A,TRUE,"Лист1";#N/A,#N/A,TRUE,"Лист2";#N/A,#N/A,TRUE,"Лист3"}</definedName>
    <definedName name="ип">[0]!ип</definedName>
    <definedName name="ир" hidden="1">{#N/A,#N/A,TRUE,"Лист1";#N/A,#N/A,TRUE,"Лист2";#N/A,#N/A,TRUE,"Лист3"}</definedName>
    <definedName name="ирина">[0]!ирина</definedName>
    <definedName name="ит">[0]!ит</definedName>
    <definedName name="итт">[0]!итт</definedName>
    <definedName name="й">[0]!й</definedName>
    <definedName name="йй">[0]!йй</definedName>
    <definedName name="к">[0]!к</definedName>
    <definedName name="ке">[0]!ке</definedName>
    <definedName name="кенкнкн">[0]!кенкнкн</definedName>
    <definedName name="кеппппппппппп" hidden="1">{#N/A,#N/A,TRUE,"Лист1";#N/A,#N/A,TRUE,"Лист2";#N/A,#N/A,TRUE,"Лист3"}</definedName>
    <definedName name="кк">[0]!кк</definedName>
    <definedName name="кккк">[0]!кккк</definedName>
    <definedName name="ккккккккк">[0]!ккккккккк</definedName>
    <definedName name="кн" hidden="1">{#N/A,#N/A,TRUE,"Лист1";#N/A,#N/A,TRUE,"Лист2";#N/A,#N/A,TRUE,"Лист3"}</definedName>
    <definedName name="коэф1" localSheetId="0">#REF!</definedName>
    <definedName name="коэф1">#REF!</definedName>
    <definedName name="коэф2" localSheetId="0">#REF!</definedName>
    <definedName name="коэф2">#REF!</definedName>
    <definedName name="коэф3" localSheetId="0">#REF!</definedName>
    <definedName name="коэф3">#REF!</definedName>
    <definedName name="коэф4" localSheetId="0">#REF!</definedName>
    <definedName name="коэф4">#REF!</definedName>
    <definedName name="ку">[0]!ку</definedName>
    <definedName name="л">[0]!л</definedName>
    <definedName name="лд">[0]!лд</definedName>
    <definedName name="лдло">[0]!лдло</definedName>
    <definedName name="ле">[0]!ле</definedName>
    <definedName name="лл" hidden="1">{#N/A,#N/A,TRUE,"Лист1";#N/A,#N/A,TRUE,"Лист2";#N/A,#N/A,TRUE,"Лист3"}</definedName>
    <definedName name="ллд">[0]!ллд</definedName>
    <definedName name="лллл" hidden="1">{#N/A,#N/A,TRUE,"Лист1";#N/A,#N/A,TRUE,"Лист2";#N/A,#N/A,TRUE,"Лист3"}</definedName>
    <definedName name="ло">[0]!ло</definedName>
    <definedName name="лод">[0]!лод</definedName>
    <definedName name="лоо">[0]!лоо</definedName>
    <definedName name="лош">[0]!лош</definedName>
    <definedName name="лэ">[0]!лэ</definedName>
    <definedName name="лю">[0]!лю</definedName>
    <definedName name="м">[0]!м</definedName>
    <definedName name="м8.3">[0]!м8.3</definedName>
    <definedName name="ма" hidden="1">{#N/A,#N/A,TRUE,"Лист1";#N/A,#N/A,TRUE,"Лист2";#N/A,#N/A,TRUE,"Лист3"}</definedName>
    <definedName name="ми">[0]!ми</definedName>
    <definedName name="мм">[0]!мм</definedName>
    <definedName name="мммм" hidden="1">{#N/A,#N/A,TRUE,"Лист1";#N/A,#N/A,TRUE,"Лист2";#N/A,#N/A,TRUE,"Лист3"}</definedName>
    <definedName name="ммммм">[0]!ммммм</definedName>
    <definedName name="мс">[0]!мс</definedName>
    <definedName name="мым">[0]!мым</definedName>
    <definedName name="не">[0]!не</definedName>
    <definedName name="неено">[0]!неено</definedName>
    <definedName name="нео">[0]!нео</definedName>
    <definedName name="нн">[0]!нн</definedName>
    <definedName name="нне" hidden="1">{#N/A,#N/A,TRUE,"Лист1";#N/A,#N/A,TRUE,"Лист2";#N/A,#N/A,TRUE,"Лист3"}</definedName>
    <definedName name="нннн">[0]!нннн</definedName>
    <definedName name="ннр" hidden="1">{#N/A,#N/A,TRUE,"Лист1";#N/A,#N/A,TRUE,"Лист2";#N/A,#N/A,TRUE,"Лист3"}</definedName>
    <definedName name="о">[0]!о</definedName>
    <definedName name="_xlnm.Print_Area" localSheetId="0">расписание!$A$1:$AE$55</definedName>
    <definedName name="огр">[0]!огр</definedName>
    <definedName name="ож">[0]!ож</definedName>
    <definedName name="ооо">[0]!ооо</definedName>
    <definedName name="оооо">[0]!оооо</definedName>
    <definedName name="ооооо">[0]!ооооо</definedName>
    <definedName name="ооп" hidden="1">{#N/A,#N/A,TRUE,"Лист1";#N/A,#N/A,TRUE,"Лист2";#N/A,#N/A,TRUE,"Лист3"}</definedName>
    <definedName name="оп">[0]!оп</definedName>
    <definedName name="ор">[0]!ор</definedName>
    <definedName name="орит">[0]!орит</definedName>
    <definedName name="орр" hidden="1">{#N/A,#N/A,TRUE,"Лист1";#N/A,#N/A,TRUE,"Лист2";#N/A,#N/A,TRUE,"Лист3"}</definedName>
    <definedName name="п">[0]!п</definedName>
    <definedName name="первый" localSheetId="0">#REF!</definedName>
    <definedName name="первый">#REF!</definedName>
    <definedName name="пп">[0]!пп</definedName>
    <definedName name="ппппп" hidden="1">{#N/A,#N/A,TRUE,"Лист1";#N/A,#N/A,TRUE,"Лист2";#N/A,#N/A,TRUE,"Лист3"}</definedName>
    <definedName name="пппппп">[0]!пппппп</definedName>
    <definedName name="пппр" hidden="1">{#N/A,#N/A,TRUE,"Лист1";#N/A,#N/A,TRUE,"Лист2";#N/A,#N/A,TRUE,"Лист3"}</definedName>
    <definedName name="пппрр" hidden="1">{#N/A,#N/A,TRUE,"Лист1";#N/A,#N/A,TRUE,"Лист2";#N/A,#N/A,TRUE,"Лист3"}</definedName>
    <definedName name="ппр" hidden="1">{#N/A,#N/A,TRUE,"Лист1";#N/A,#N/A,TRUE,"Лист2";#N/A,#N/A,TRUE,"Лист3"}</definedName>
    <definedName name="пр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л1.2">[0]!прил1.2</definedName>
    <definedName name="Прилож3">[0]!Прилож3</definedName>
    <definedName name="Приложение8">[0]!Приложение8</definedName>
    <definedName name="приложение9">[0]!приложение9</definedName>
    <definedName name="птт">[0]!птт</definedName>
    <definedName name="пу">[0]!пу</definedName>
    <definedName name="р">[0]!р</definedName>
    <definedName name="Раб.ч." localSheetId="0">#REF!</definedName>
    <definedName name="Раб.ч.">#REF!</definedName>
    <definedName name="рав">[0]!рав</definedName>
    <definedName name="ри">[0]!ри</definedName>
    <definedName name="рис1" hidden="1">{#N/A,#N/A,TRUE,"Лист1";#N/A,#N/A,TRUE,"Лист2";#N/A,#N/A,TRUE,"Лист3"}</definedName>
    <definedName name="ро">[0]!ро</definedName>
    <definedName name="рооо">[0]!рооо</definedName>
    <definedName name="роооооо">[0]!роооооо</definedName>
    <definedName name="рп">[0]!рп</definedName>
    <definedName name="рпо">[0]!рпо</definedName>
    <definedName name="ррр">[0]!ррр</definedName>
    <definedName name="рррр">[0]!рррр</definedName>
    <definedName name="ррррр">[0]!ррррр</definedName>
    <definedName name="рт" hidden="1">{#N/A,#N/A,TRUE,"Лист1";#N/A,#N/A,TRUE,"Лист2";#N/A,#N/A,TRUE,"Лист3"}</definedName>
    <definedName name="ру">[0]!ру</definedName>
    <definedName name="с">[0]!с</definedName>
    <definedName name="СHCH" localSheetId="0">#REF!</definedName>
    <definedName name="СHCH">#REF!</definedName>
    <definedName name="сав">[0]!сав</definedName>
    <definedName name="сара" localSheetId="0">#REF!</definedName>
    <definedName name="сара">#REF!</definedName>
    <definedName name="св">[0]!св</definedName>
    <definedName name="скл">[0]!скл</definedName>
    <definedName name="сор">[0]!сор</definedName>
    <definedName name="сс">[0]!сс</definedName>
    <definedName name="ссс" hidden="1">{#N/A,#N/A,TRUE,"Лист1";#N/A,#N/A,TRUE,"Лист2";#N/A,#N/A,TRUE,"Лист3"}</definedName>
    <definedName name="сссс">[0]!сссс</definedName>
    <definedName name="сссссс">[0]!сссссс</definedName>
    <definedName name="ссч">[0]!ссч</definedName>
    <definedName name="ссы">[0]!ссы</definedName>
    <definedName name="сч">[0]!сч</definedName>
    <definedName name="счя">[0]!счя</definedName>
    <definedName name="т">[0]!т</definedName>
    <definedName name="тар">[0]!тар</definedName>
    <definedName name="ТАР2">[0]!ТАР2</definedName>
    <definedName name="Тариф3">[0]!Тариф3</definedName>
    <definedName name="ти" hidden="1">{#N/A,#N/A,TRUE,"Лист1";#N/A,#N/A,TRUE,"Лист2";#N/A,#N/A,TRUE,"Лист3"}</definedName>
    <definedName name="тии">[0]!тии</definedName>
    <definedName name="тим">[0]!тим</definedName>
    <definedName name="тис">[0]!тис</definedName>
    <definedName name="то">[0]!то</definedName>
    <definedName name="тп" hidden="1">{#N/A,#N/A,TRUE,"Лист1";#N/A,#N/A,TRUE,"Лист2";#N/A,#N/A,TRUE,"Лист3"}</definedName>
    <definedName name="тр">[0]!тр</definedName>
    <definedName name="третий" localSheetId="0">#REF!</definedName>
    <definedName name="третий">#REF!</definedName>
    <definedName name="тт">[0]!тт</definedName>
    <definedName name="тттт">[0]!тттт</definedName>
    <definedName name="ттттт">[0]!ттттт</definedName>
    <definedName name="ТЭЦ">[0]!ТЭЦ</definedName>
    <definedName name="у">[0]!у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р">[0]!ур</definedName>
    <definedName name="уц">[0]!уц</definedName>
    <definedName name="ф">[0]!ф</definedName>
    <definedName name="форма">[0]!форма</definedName>
    <definedName name="фу">[0]!фу</definedName>
    <definedName name="фук">[0]!фук</definedName>
    <definedName name="фы">[0]!фы</definedName>
    <definedName name="фя">[0]!фя</definedName>
    <definedName name="хг">[0]!хг</definedName>
    <definedName name="хз">[0]!хз</definedName>
    <definedName name="хзш">[0]!хзш</definedName>
    <definedName name="ц">[0]!ц</definedName>
    <definedName name="ц.">[0]!ц.</definedName>
    <definedName name="цу">[0]!цу</definedName>
    <definedName name="ця">[0]!ця</definedName>
    <definedName name="ч">[0]!ч</definedName>
    <definedName name="четвертый" localSheetId="0">#REF!</definedName>
    <definedName name="четвертый">#REF!</definedName>
    <definedName name="чс">[0]!чс</definedName>
    <definedName name="чч">[0]!чч</definedName>
    <definedName name="шг">[0]!шг</definedName>
    <definedName name="шшщщ">[0]!шшщщ</definedName>
    <definedName name="щ">[0]!щ</definedName>
    <definedName name="щп">[0]!щп</definedName>
    <definedName name="ъ">[0]!ъ</definedName>
    <definedName name="ы">[0]!ы</definedName>
    <definedName name="ыв">[0]!ыв</definedName>
    <definedName name="ыуаы" hidden="1">{#N/A,#N/A,TRUE,"Лист1";#N/A,#N/A,TRUE,"Лист2";#N/A,#N/A,TRUE,"Лист3"}</definedName>
    <definedName name="ыф">[0]!ыф</definedName>
    <definedName name="ыы" localSheetId="0">#REF!</definedName>
    <definedName name="ыы">#REF!</definedName>
    <definedName name="ыыр">[0]!ыыр</definedName>
    <definedName name="ыыыы">[0]!ыыыы</definedName>
    <definedName name="ь">[0]!ь</definedName>
    <definedName name="ьь">[0]!ьь</definedName>
    <definedName name="ььь" hidden="1">{#N/A,#N/A,TRUE,"Лист1";#N/A,#N/A,TRUE,"Лист2";#N/A,#N/A,TRUE,"Лист3"}</definedName>
    <definedName name="ьььь">[0]!ьььь</definedName>
    <definedName name="э." hidden="1">{#N/A,#N/A,TRUE,"Лист1";#N/A,#N/A,TRUE,"Лист2";#N/A,#N/A,TRUE,"Лист3"}</definedName>
    <definedName name="эж">[0]!эж</definedName>
    <definedName name="эжо">[0]!эжо</definedName>
    <definedName name="эло">[0]!эло</definedName>
    <definedName name="ээ">[0]!ээ</definedName>
    <definedName name="эээээ">[0]!эээээ</definedName>
    <definedName name="юдюююю">[0]!юдюююю</definedName>
    <definedName name="юж">[0]!юж</definedName>
    <definedName name="як">[0]!як</definedName>
    <definedName name="яя" localSheetId="0">#REF!</definedName>
    <definedName name="яя">#REF!</definedName>
  </definedNames>
  <calcPr calcId="162913" refMode="R1C1"/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Z24" i="1" s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Z40" i="1" s="1"/>
  <c r="L41" i="1"/>
  <c r="L42" i="1"/>
  <c r="L43" i="1"/>
  <c r="L44" i="1"/>
  <c r="L45" i="1"/>
  <c r="L46" i="1"/>
  <c r="Z46" i="1" s="1"/>
  <c r="L47" i="1"/>
  <c r="L48" i="1"/>
  <c r="L49" i="1"/>
  <c r="Z38" i="1" l="1"/>
  <c r="Z33" i="1" l="1"/>
  <c r="Z32" i="1" l="1"/>
  <c r="Z41" i="1"/>
  <c r="Z18" i="1"/>
  <c r="Z19" i="1"/>
  <c r="Z45" i="1" l="1"/>
  <c r="Z30" i="1" l="1"/>
  <c r="Z39" i="1" l="1"/>
  <c r="Z31" i="1"/>
  <c r="Z29" i="1" l="1"/>
  <c r="Z26" i="1"/>
  <c r="Z25" i="1"/>
  <c r="Z23" i="1"/>
  <c r="Z22" i="1"/>
  <c r="Z20" i="1"/>
  <c r="Z17" i="1"/>
  <c r="Z16" i="1"/>
  <c r="Z35" i="1" l="1"/>
  <c r="X51" i="1"/>
  <c r="W51" i="1"/>
  <c r="V51" i="1"/>
  <c r="U51" i="1"/>
  <c r="T51" i="1"/>
  <c r="S51" i="1"/>
  <c r="R51" i="1"/>
  <c r="Q51" i="1"/>
  <c r="P51" i="1"/>
  <c r="O51" i="1"/>
  <c r="N51" i="1"/>
  <c r="M51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 l="1"/>
  <c r="S52" i="1"/>
  <c r="P52" i="1"/>
  <c r="T52" i="1"/>
  <c r="Z36" i="1"/>
  <c r="Z9" i="1" l="1"/>
  <c r="Z44" i="1"/>
  <c r="Z43" i="1"/>
  <c r="Z12" i="1"/>
  <c r="Z15" i="1"/>
  <c r="Z13" i="1" l="1"/>
  <c r="Z11" i="1"/>
  <c r="Z10" i="1"/>
  <c r="Z37" i="1" l="1"/>
  <c r="Z27" i="1" l="1"/>
  <c r="Z21" i="1"/>
  <c r="Z42" i="1" l="1"/>
  <c r="Z50" i="1" s="1"/>
  <c r="Z14" i="1"/>
  <c r="L36" i="3"/>
  <c r="L57" i="3"/>
  <c r="Z57" i="3" s="1"/>
  <c r="L12" i="3"/>
  <c r="Z12" i="3" s="1"/>
  <c r="L6" i="3"/>
  <c r="Z6" i="3" s="1"/>
  <c r="L5" i="3"/>
  <c r="Z5" i="3" s="1"/>
  <c r="L4" i="3"/>
  <c r="Z4" i="3" s="1"/>
  <c r="L35" i="3"/>
  <c r="Z35" i="3" s="1"/>
  <c r="L27" i="3"/>
  <c r="Z27" i="3" s="1"/>
  <c r="L34" i="3"/>
  <c r="Z34" i="3" s="1"/>
  <c r="L26" i="3"/>
  <c r="Z26" i="3" s="1"/>
  <c r="L19" i="3"/>
  <c r="Z19" i="3" s="1"/>
  <c r="L44" i="3"/>
  <c r="Z44" i="3" s="1"/>
  <c r="L52" i="3"/>
  <c r="Z52" i="3" s="1"/>
  <c r="L3" i="3"/>
  <c r="Z3" i="3" s="1"/>
  <c r="L53" i="3"/>
  <c r="Z53" i="3" s="1"/>
  <c r="L2" i="3"/>
  <c r="Z2" i="3" s="1"/>
  <c r="L33" i="3"/>
  <c r="Z33" i="3" s="1"/>
  <c r="L25" i="3"/>
  <c r="Z25" i="3" s="1"/>
  <c r="L18" i="3"/>
  <c r="Z18" i="3" s="1"/>
  <c r="L32" i="3"/>
  <c r="Z32" i="3" s="1"/>
  <c r="L24" i="3"/>
  <c r="Z24" i="3" s="1"/>
  <c r="L17" i="3"/>
  <c r="Z17" i="3" s="1"/>
  <c r="L49" i="3"/>
  <c r="Z49" i="3" s="1"/>
  <c r="L48" i="3"/>
  <c r="Z48" i="3" s="1"/>
  <c r="L47" i="3"/>
  <c r="Z47" i="3" s="1"/>
  <c r="L46" i="3"/>
  <c r="Z46" i="3" s="1"/>
  <c r="L45" i="3"/>
  <c r="Z45" i="3" s="1"/>
  <c r="L9" i="3"/>
  <c r="Z9" i="3" s="1"/>
  <c r="L8" i="3"/>
  <c r="Z8" i="3" s="1"/>
  <c r="L51" i="3"/>
  <c r="Z51" i="3" s="1"/>
  <c r="L16" i="3"/>
  <c r="Z16" i="3" s="1"/>
  <c r="L10" i="3"/>
  <c r="Z10" i="3" s="1"/>
  <c r="L59" i="3"/>
  <c r="Z59" i="3" s="1"/>
  <c r="L60" i="3"/>
  <c r="Z60" i="3" s="1"/>
  <c r="L31" i="3"/>
  <c r="Z31" i="3" s="1"/>
  <c r="L23" i="3"/>
  <c r="Z23" i="3" s="1"/>
  <c r="L15" i="3"/>
  <c r="Z15" i="3" s="1"/>
  <c r="L64" i="3"/>
  <c r="Z64" i="3" s="1"/>
  <c r="L63" i="3"/>
  <c r="Z63" i="3" s="1"/>
  <c r="L43" i="3"/>
  <c r="Z43" i="3" s="1"/>
  <c r="L58" i="3"/>
  <c r="Z58" i="3" s="1"/>
  <c r="L11" i="3"/>
  <c r="Z11" i="3" s="1"/>
  <c r="L66" i="3"/>
  <c r="Z66" i="3" s="1"/>
  <c r="L65" i="3"/>
  <c r="Z65" i="3" s="1"/>
  <c r="L37" i="3"/>
  <c r="Z37" i="3" s="1"/>
  <c r="L62" i="3"/>
  <c r="Z62" i="3" s="1"/>
  <c r="L42" i="3"/>
  <c r="Z42" i="3" s="1"/>
  <c r="L61" i="3"/>
  <c r="Z61" i="3" s="1"/>
  <c r="L50" i="3"/>
  <c r="Z50" i="3" s="1"/>
  <c r="L7" i="3"/>
  <c r="Z7" i="3" s="1"/>
  <c r="L38" i="3"/>
  <c r="Z38" i="3" s="1"/>
  <c r="L30" i="3"/>
  <c r="Z30" i="3" s="1"/>
  <c r="L22" i="3"/>
  <c r="Z22" i="3" s="1"/>
  <c r="L14" i="3"/>
  <c r="Z14" i="3" s="1"/>
  <c r="L29" i="3"/>
  <c r="Z29" i="3" s="1"/>
  <c r="L21" i="3"/>
  <c r="Z21" i="3" s="1"/>
  <c r="L28" i="3"/>
  <c r="Z28" i="3" s="1"/>
  <c r="L20" i="3"/>
  <c r="Z20" i="3" s="1"/>
  <c r="L13" i="3"/>
  <c r="Z13" i="3" s="1"/>
  <c r="L41" i="3"/>
  <c r="Z41" i="3" s="1"/>
  <c r="L40" i="3"/>
  <c r="Z40" i="3" s="1"/>
  <c r="L39" i="3"/>
  <c r="Z39" i="3" s="1"/>
  <c r="L54" i="3"/>
  <c r="Z54" i="3" s="1"/>
  <c r="L55" i="3"/>
  <c r="Z55" i="3" s="1"/>
  <c r="L56" i="3"/>
  <c r="Z56" i="3" s="1"/>
  <c r="Z28" i="1" l="1"/>
  <c r="L51" i="1"/>
  <c r="Z51" i="1" l="1"/>
  <c r="Z52" i="1" s="1"/>
  <c r="L8" i="1" l="1"/>
  <c r="Z8" i="1" s="1"/>
</calcChain>
</file>

<file path=xl/sharedStrings.xml><?xml version="1.0" encoding="utf-8"?>
<sst xmlns="http://schemas.openxmlformats.org/spreadsheetml/2006/main" count="895" uniqueCount="371">
  <si>
    <t>№</t>
  </si>
  <si>
    <t>Наименование программы</t>
  </si>
  <si>
    <t>Продолжит. акад. часов</t>
  </si>
  <si>
    <t>Статус программы (проф подг, пов. квал., др.)</t>
  </si>
  <si>
    <t>ВСЕГО ЧЕЛ.                   (по заявкам филиалов)</t>
  </si>
  <si>
    <t>Щелковский</t>
  </si>
  <si>
    <t>Коломенский</t>
  </si>
  <si>
    <t>Одинцовский</t>
  </si>
  <si>
    <t>Мытищинский</t>
  </si>
  <si>
    <t>Раменский</t>
  </si>
  <si>
    <t>Домодедовский</t>
  </si>
  <si>
    <t>Краснознаменский</t>
  </si>
  <si>
    <t>Сергиево- Посадский</t>
  </si>
  <si>
    <t>Аппарат Управления</t>
  </si>
  <si>
    <t>Красногорский</t>
  </si>
  <si>
    <t>Полный период обучения</t>
  </si>
  <si>
    <t>Место проведения обучения</t>
  </si>
  <si>
    <t>Павлово-Посадский</t>
  </si>
  <si>
    <t>Куратор группы</t>
  </si>
  <si>
    <t>стоимость за единицу</t>
  </si>
  <si>
    <t>стоимость за группу</t>
  </si>
  <si>
    <t>очно-заочная</t>
  </si>
  <si>
    <t>ОО</t>
  </si>
  <si>
    <t>Преподаватель</t>
  </si>
  <si>
    <t>в филиале</t>
  </si>
  <si>
    <t>протоколы</t>
  </si>
  <si>
    <t>Форма обучения для филиалов</t>
  </si>
  <si>
    <t>ОО3</t>
  </si>
  <si>
    <t>ОО5</t>
  </si>
  <si>
    <t>Продолжительность стажировки (очно)</t>
  </si>
  <si>
    <t>практика (очно)</t>
  </si>
  <si>
    <t>очная</t>
  </si>
  <si>
    <t>Безопасные методы и приемы выполнения работ на высоте 2 группа</t>
  </si>
  <si>
    <t>Безопасные методы и приемы выполнения работ на высоте 1 группа</t>
  </si>
  <si>
    <t>Продолжительность очного обучения, часов</t>
  </si>
  <si>
    <t xml:space="preserve">   </t>
  </si>
  <si>
    <t>Безопасные методы и приемы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</t>
  </si>
  <si>
    <t>ОО1</t>
  </si>
  <si>
    <t>дистанционная</t>
  </si>
  <si>
    <t>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</t>
  </si>
  <si>
    <t>Использование (применение) средств индивидуальной защиты</t>
  </si>
  <si>
    <t>Оказание первой помощи пострадавшим</t>
  </si>
  <si>
    <t>Общие вопросы охраны труда и функционирования системы управления охраной труда</t>
  </si>
  <si>
    <t>Безопасные методы и приемы выполнения работ по эксплуатации электроустановок (предэкзаменационная подготовка на 2 гр. по электробезопасности)</t>
  </si>
  <si>
    <t>Безопасные методы и приемы выполнения работ на воздушных линиях электропередачи, находящихся под наведенным напряжением (25 В и более)</t>
  </si>
  <si>
    <t>Безопасные методы и приемы выполнения работ по испытанию оборудования повышенным напряжением</t>
  </si>
  <si>
    <t>Безопасные методы и приемы выполнения работ под напряжением на токоведущих частях электроустановки</t>
  </si>
  <si>
    <t>Безопасные методы и приемы выполнения работ с инструментом и приспособлениями (пиротехническим инструментом)</t>
  </si>
  <si>
    <t>Безопасные методы и приемы выполнения работ в ограниченных и замкнутых пространствах (2 группа по безопасности)</t>
  </si>
  <si>
    <t xml:space="preserve">Пономарев  уч материал для рассылки </t>
  </si>
  <si>
    <t>Безопасные методы и приемы выполнения работ при размещении, монтаже, техническом обслуживании и ремонте технологического оборудования (включая технологическое оборудование)</t>
  </si>
  <si>
    <t>Безопасные методы и приемы выполнения пожароопасных работ</t>
  </si>
  <si>
    <t>Безопасные методы и приемы выполнения газоопасных работ</t>
  </si>
  <si>
    <t>Безопасные методы и приемы выполнения работ, связанные с эксплуатацией подъемных сооружений</t>
  </si>
  <si>
    <t>Безопасные методы и приемы выполнения работ, связанные с эксплуатацией сосудов, работающих под избыточным давлением</t>
  </si>
  <si>
    <t>Безопасные методы и приемы выполнения электросварочных и газосварочных работ</t>
  </si>
  <si>
    <t>Безопасные методы и приемы выполнения огневых работ</t>
  </si>
  <si>
    <t>Безопасные методы и приемы выполнения работ на высоте 3 группа</t>
  </si>
  <si>
    <t>Безопасные методы и приемы выполнения строительных работ, в том числе: - окрасочные работы - электросварочные и газосварочные работы</t>
  </si>
  <si>
    <t>Безопасные методы и приемы выполнения ремонтных, монтажных и демонтажных работ зданий и сооружений</t>
  </si>
  <si>
    <t>дистанционно</t>
  </si>
  <si>
    <t>Безопасные методы и приемы выполнения работ в ограниченных и замкнутых пространствах (1 группа по безопасности)</t>
  </si>
  <si>
    <t>Томилино</t>
  </si>
  <si>
    <t>Щелково</t>
  </si>
  <si>
    <t>Безопасные методы и приемы выполнения работ в строительстве для руководителей и специалистов</t>
  </si>
  <si>
    <t>Безопасные методы и приемы выполнения работ в электроустановках</t>
  </si>
  <si>
    <t>Безопасные методы и приемы выполнения работ оператора грузоподъёмных машин, управляемых с пола</t>
  </si>
  <si>
    <t xml:space="preserve">очная </t>
  </si>
  <si>
    <t>Безопасные методы и приемы обращения с животными</t>
  </si>
  <si>
    <t>27.03.2024-29.03.2024</t>
  </si>
  <si>
    <t>15.03.2024-19.03.2024</t>
  </si>
  <si>
    <t>29.03.2024 Томилино</t>
  </si>
  <si>
    <t>21.03.2024-22.03.2024</t>
  </si>
  <si>
    <t>Безопасные методы и приемы работ с ручным инструментом, в том числе с пиротехническим</t>
  </si>
  <si>
    <t>В заявке период 28.03.2024-29.03.2024</t>
  </si>
  <si>
    <t>Безопасные методы и приемы работ в непосредственной близости от полотна или проезжей части эксплуатируемых автомобильных и железных дорог</t>
  </si>
  <si>
    <t>27.03.2024, 28.03.2024  Контур.Толк</t>
  </si>
  <si>
    <t xml:space="preserve">15.03.2024 Контур.Толк, 18.03.2024  с 13.00 до 18.00 Контур.Толк </t>
  </si>
  <si>
    <t>19.03.2024 Контур.Толк</t>
  </si>
  <si>
    <t xml:space="preserve">Дегтярева 15 Контур.Толк, Дегтярева 18 с 13.00 до 18.00 , Дегтярева 19 Контур.Толк </t>
  </si>
  <si>
    <t>15.03.2024, 18.03.2024  Контур.Толк</t>
  </si>
  <si>
    <t>Безопасные методы и приемы выполнения электросварочных и газосварочных работ и других огневых работ</t>
  </si>
  <si>
    <t>14.06.2024-18.06.2024</t>
  </si>
  <si>
    <t>17.06.2024, 18.06.2024  уч материал</t>
  </si>
  <si>
    <t>14.06.2024  Контур.Толк</t>
  </si>
  <si>
    <t>18.09.2024-20.09.2024</t>
  </si>
  <si>
    <t>18.09.2024, 19.09.2024  Контур.Толк</t>
  </si>
  <si>
    <t>20.09.2024 Контур.Толк</t>
  </si>
  <si>
    <t>Потехина 18, 19, 20 Контур.Толк</t>
  </si>
  <si>
    <t>02.09.2024-04.09.2024</t>
  </si>
  <si>
    <t>02.09.2024, 03.09.2024  Контур.Толк</t>
  </si>
  <si>
    <t>04.09.2024 Контур.Толк</t>
  </si>
  <si>
    <t>24.09.2024-26.09.2024</t>
  </si>
  <si>
    <t>24.09.2024, 25.09.2024  Контур.Толк</t>
  </si>
  <si>
    <t>26.09.2024 Контур.Толк</t>
  </si>
  <si>
    <t>Рожнов 2, 3, 4 Контур.Толк</t>
  </si>
  <si>
    <t>05.09.2024-09.09.2024</t>
  </si>
  <si>
    <t>05.09.2024, 06.09.2024  Контур.Толк</t>
  </si>
  <si>
    <t>10.09.2024  Щелково</t>
  </si>
  <si>
    <t>16.09.2024-18.09.2024</t>
  </si>
  <si>
    <t>16.09.2024, 17.09.2024  Контур.Толк</t>
  </si>
  <si>
    <t>18.09.2024 Контур.Толк</t>
  </si>
  <si>
    <t>Рожнов 16, 17, 18 Контур.Толк</t>
  </si>
  <si>
    <t>19.09.2024-23.09.2024</t>
  </si>
  <si>
    <t>19.09.2024, 20.09.2024  Контур.Толк</t>
  </si>
  <si>
    <t>23.09.2024 Щелково</t>
  </si>
  <si>
    <t>26.09.2024-30.10.2024</t>
  </si>
  <si>
    <t>26.09.2024, 27.09.2024  Контур.Толк</t>
  </si>
  <si>
    <t>Рожнов 24, 25, 26 Контур.Толк</t>
  </si>
  <si>
    <t>Сухотин 14 Контор.Толк + уч материал</t>
  </si>
  <si>
    <t>Пономарев 27,  28 Контур.Толк, Пономарев 29  Томилино</t>
  </si>
  <si>
    <t>09.09.2024-11.09.2024</t>
  </si>
  <si>
    <t>09.09.2024, 10.09.2024  Контур.Толк</t>
  </si>
  <si>
    <t>11.09.2024 Контур.Толк</t>
  </si>
  <si>
    <t>Андронова 9, 10, 11 Контур.Толк</t>
  </si>
  <si>
    <t>23.09.2024-25.09.2024</t>
  </si>
  <si>
    <t>23.09.2024, 24.09.2024  Контур.Толк</t>
  </si>
  <si>
    <t>25.09.2024 Щелково</t>
  </si>
  <si>
    <t>19.09.2024, 20.09.2024   Контур.Толк</t>
  </si>
  <si>
    <t>23.09.2024 Контур.Толк</t>
  </si>
  <si>
    <t>16.09.2024, 17.09.2024   Контур.Толк</t>
  </si>
  <si>
    <t>ПО</t>
  </si>
  <si>
    <t>ПрПр</t>
  </si>
  <si>
    <t>20.01.2025-30.01.2025</t>
  </si>
  <si>
    <t>Стропальщик</t>
  </si>
  <si>
    <t>Сергиев Посад</t>
  </si>
  <si>
    <t xml:space="preserve">Орехово-Зуевский </t>
  </si>
  <si>
    <t>11.09.2024 Сергиев Посад</t>
  </si>
  <si>
    <t>Красногорск</t>
  </si>
  <si>
    <t>Домодедово</t>
  </si>
  <si>
    <t>11.09.2024 Домодедово</t>
  </si>
  <si>
    <t>Безопасные методы и приемы выполнения работ при эксплуатации электроустановок</t>
  </si>
  <si>
    <t>01.11.2024-07.11.2024</t>
  </si>
  <si>
    <t>01.11.2024, 02.11.2024, 05.11.2024 Контур.Толк</t>
  </si>
  <si>
    <t>06.11.2024, 07.11.2024  Голицыно+ Контур.Толк</t>
  </si>
  <si>
    <t>Голицыно+ в филиале</t>
  </si>
  <si>
    <t>01.11.2024-05.11.2024</t>
  </si>
  <si>
    <t>01.11.2024, 02.11.2024  Контур.Толк</t>
  </si>
  <si>
    <t>05.11.2024 Контур.Толк</t>
  </si>
  <si>
    <t>г.Голицыно+ в филиале</t>
  </si>
  <si>
    <t>Голицыно + в филиале</t>
  </si>
  <si>
    <t>01.11.2024 Голицыно+ Контур.Толк</t>
  </si>
  <si>
    <t>24.01.2025 Щелково</t>
  </si>
  <si>
    <t>Зиновьев 24 Щелково</t>
  </si>
  <si>
    <t xml:space="preserve">09.01.2025-10.01.2025                  </t>
  </si>
  <si>
    <t>10.01.2025 Контур.Толк</t>
  </si>
  <si>
    <t xml:space="preserve">13.01.2025-15.01.2025                  </t>
  </si>
  <si>
    <t>14.01.2025  Контур.Толк</t>
  </si>
  <si>
    <t>15.01.2025 Контур.Толк</t>
  </si>
  <si>
    <t xml:space="preserve">Зиновьев 14, 15 Контур.Толк + уч материал </t>
  </si>
  <si>
    <t>16.01.2025-17.01.2025 ИНДИГО</t>
  </si>
  <si>
    <t>17.01.2025 Контур.Толк</t>
  </si>
  <si>
    <t>Зиновьев  17  Контур.Толк+ Зиновьев ИНДИГО</t>
  </si>
  <si>
    <t>Караман 10 Щелково</t>
  </si>
  <si>
    <t>Караман 1 Голицыно+ Контур.Толк</t>
  </si>
  <si>
    <t>Сухотин 10 Контур.Толк + уч материал </t>
  </si>
  <si>
    <t>10.01.2025-14.01.2025</t>
  </si>
  <si>
    <t>10.01.2025, 13.01.2025  Контур.Толк</t>
  </si>
  <si>
    <t>14.01.2025 Контур.Толк</t>
  </si>
  <si>
    <t>Потехина 10, 13, 14 Контур.Толк</t>
  </si>
  <si>
    <t>29.01.2025-31.01.2025</t>
  </si>
  <si>
    <t>29.01.2025, 30.01.2025  Контур.Толк</t>
  </si>
  <si>
    <t>31.01.2025 Контур.Толк</t>
  </si>
  <si>
    <t>Потехина 29, 30, 31 Контур.Толк</t>
  </si>
  <si>
    <t>Зиновьев 25,  26, 27 Контур.Толк+ Голицыно</t>
  </si>
  <si>
    <t xml:space="preserve">20.01.2025-22.01.2025                  </t>
  </si>
  <si>
    <t>20.01.2025, 21.01.2025  Контур.Толк</t>
  </si>
  <si>
    <t>22.01.2025 Контур.Толк+ Голицыно</t>
  </si>
  <si>
    <t>10.01.2025 Голицыно+ Контур.Толк</t>
  </si>
  <si>
    <t>Зиновьев 10 Голицыно+Контур.Толк</t>
  </si>
  <si>
    <t>13.01.2025-15.01.2025</t>
  </si>
  <si>
    <t>13.01.2025, 14.01.2025  Контур.Толк</t>
  </si>
  <si>
    <t>15.01.2025 Красногорск</t>
  </si>
  <si>
    <t>Потанина 13,  14, Контур.Толк Потанина 15 Красногорск</t>
  </si>
  <si>
    <t>09.01.2025-10.01.2025</t>
  </si>
  <si>
    <t>Потанина 10 Щелково</t>
  </si>
  <si>
    <t>Потанина 9, 10 Контур.Толк 11 Домодедово</t>
  </si>
  <si>
    <t>Потанина 9, 10, 11 Сергиев Посад</t>
  </si>
  <si>
    <t>Потанина 19, 20 Контур.Толк Рожнов 23 Щелково</t>
  </si>
  <si>
    <t>Голицыно</t>
  </si>
  <si>
    <t>30.09.2024 Голицыно+Контур.Толк</t>
  </si>
  <si>
    <t>Потанина 26, Рожнов  27, 30 Контур.Толк+Голицыно</t>
  </si>
  <si>
    <t>27.01.2025-28.01.2025</t>
  </si>
  <si>
    <t>27.01.2025  Контур.Толк</t>
  </si>
  <si>
    <t>28.01.2025 Контур.Толк</t>
  </si>
  <si>
    <t xml:space="preserve">Кожаева 27, 28 Контур.Толк </t>
  </si>
  <si>
    <t>Кожаева  Контур.Толк</t>
  </si>
  <si>
    <t>Потанина 1, 2 Контур.Толк Дзюба 5  Контур.Толк</t>
  </si>
  <si>
    <t>Потанина 5 Контур.Толк, Потехина 1, 2 Контур.Толк,   Абросимов 6, 7 Контур.Толк+ Голицыно</t>
  </si>
  <si>
    <t>Потанина 5 Контур.Толк, Потехина 1, 2 Контур.Толк,  Сухотин 6, 7 Контур.Толк+ Голицыно</t>
  </si>
  <si>
    <t>Балахонцев 20, 21, 29, 30  Контур.Толк + Сухотин  ИНДИГО</t>
  </si>
  <si>
    <t>20.01.2025, 21.01.2025 Контур.Толк , 22.01.2025, 23.01.2025, 24.01.2025, 27.01.2025, 28.01.2025,  ИНДИГО</t>
  </si>
  <si>
    <t xml:space="preserve">29.01.2025, 30.01.2025  Контур.Толк </t>
  </si>
  <si>
    <t>22.01.2025-24.01.2025</t>
  </si>
  <si>
    <t>22.01.2025, 23.01.2025  Контур.Толк</t>
  </si>
  <si>
    <t>24.01.2025 Голицыно+ Контур.Толк</t>
  </si>
  <si>
    <t>Сухотин 22,  23, Контур.Толк Сухотин 24 Голицыно+ Контур.Толк</t>
  </si>
  <si>
    <t>Абросимов 18, 19, 20 Контур.Толк</t>
  </si>
  <si>
    <t>Потанина</t>
  </si>
  <si>
    <t>27.01.2025-31.01.2025</t>
  </si>
  <si>
    <t>30.01.2025, 31.01.2025 Контур.Толк</t>
  </si>
  <si>
    <t>29.01.2025   Контур.Толк</t>
  </si>
  <si>
    <t>13.01.2025-17.01.2025</t>
  </si>
  <si>
    <t>15.01.2025   Контур.Толк</t>
  </si>
  <si>
    <t>16.01.2025, 17.01.2025 Контур.Толк</t>
  </si>
  <si>
    <t>Андронова 15, 16, 17 Контур.Толк + уч материал</t>
  </si>
  <si>
    <t>Андронова 29, 30, 31 Контур.Толк + уч материал</t>
  </si>
  <si>
    <t>Сухотин 9, 10, 11 Контур.Толк</t>
  </si>
  <si>
    <t>Андронова 10, 13, 14 Контур.Толк</t>
  </si>
  <si>
    <t>20.01.2025-22.01.2025</t>
  </si>
  <si>
    <t>22.01.2025 Контур.Толк</t>
  </si>
  <si>
    <t>Андронова 20, 21, 22 Контур.Толк</t>
  </si>
  <si>
    <t>Андронова 23, 24, 27 Контур.Толк + уч материал</t>
  </si>
  <si>
    <t>21.01.2025-27.01.2025</t>
  </si>
  <si>
    <t>23.01.2025   Контур.Толк</t>
  </si>
  <si>
    <t>24.01.2025, 27.01.2025 Контур.Толк</t>
  </si>
  <si>
    <t>Потанина 16,  17, 18 Контур.Толк</t>
  </si>
  <si>
    <t>Рожнов 23,  24, Контур.Толк Рожнов 25 Щелково</t>
  </si>
  <si>
    <t>прп</t>
  </si>
  <si>
    <t>ПК</t>
  </si>
  <si>
    <t>Безопасные методы и приемы выполнения земляных работ</t>
  </si>
  <si>
    <t>Безопасные методы и приемы выполнения работ по эксплуатация электроустановок (предэкзаменационная подготовка на 2 гр. по электробезопасности)</t>
  </si>
  <si>
    <t xml:space="preserve">в филиале          </t>
  </si>
  <si>
    <t>3 Вакансия(Раменки)     малочисленная группа</t>
  </si>
  <si>
    <t>Малочисленная группа</t>
  </si>
  <si>
    <t xml:space="preserve">Безопасность строительства и осуществление строительного контроля  </t>
  </si>
  <si>
    <t>Наладка и техническое обслуживание масляных выключателей 6-10 кВ и приводов к ним</t>
  </si>
  <si>
    <t>Настройка и администрирование "1С: документооборот"</t>
  </si>
  <si>
    <t>Обучение руководителей организаций, лиц, назначенных руководителем организации ответственными за обеспечение пожарной безопасности, в том числе в обособленных структурных подразделениях организации</t>
  </si>
  <si>
    <t>2 Вакансия(Домодед)     2 Вакансия(Одинцово)   4 Вакансия(Раменки) Малочисленная группа</t>
  </si>
  <si>
    <t>1 Вакансия(Домодед)   Малочисленная группа</t>
  </si>
  <si>
    <t xml:space="preserve">  2 Вакансия(Одинцово)   3 Вакансия(Раменки)     Малочисленная группа  </t>
  </si>
  <si>
    <t>1 Вакансия(Раменки)     2 Вакансия(Коломна)</t>
  </si>
  <si>
    <t xml:space="preserve">  4 Вакансия(Раменки)           6 Вакансия(Щелково)  Малочисленная группа    </t>
  </si>
  <si>
    <t xml:space="preserve">                                                2 Вакансия(Павл.Посад)     </t>
  </si>
  <si>
    <t xml:space="preserve">      5 Вакансия(Раменки)       10 Вакансия(Щелково)    4 Вакансия(Коломна)      5 Вакансия(Павл.Посад) Малочисленная группа</t>
  </si>
  <si>
    <t>1 Вакансия(Раменки)      6 Вакансия(Красногор)   1 Вакансия(Коломна)      1 Вакансия(Павл.Посад)</t>
  </si>
  <si>
    <t>2 Вакансия(Коломна)</t>
  </si>
  <si>
    <t>1 Вакансия(Раменки)       2 Вакансия(Щелково)      1 Вакансия(Коломна)</t>
  </si>
  <si>
    <t xml:space="preserve">    1 Вакансия(Щелково)  9 Вакансия(Серг.Посад)      </t>
  </si>
  <si>
    <t>2 Вакансия(Коломна)      1 Вакансия(Павл.Посад)</t>
  </si>
  <si>
    <t>6 Вакансия(Щелково)       2 Вакансия(Коломна)           5 Вакансия(Раменки)      1 Вакансия(Павл.Посад)</t>
  </si>
  <si>
    <t>Брокерская, дилерская деятельность и управление ценными бумагами</t>
  </si>
  <si>
    <t>21.07.2025-05.08.2025</t>
  </si>
  <si>
    <t>с 10.00 до 19.00 по будням (Тоскаев)</t>
  </si>
  <si>
    <t>Теория и практика расчета заработной платы в "1С:Зарплата и управление персоналом 8.3"</t>
  </si>
  <si>
    <t>07.07.2025-28.07.2025 Онлайн подключение</t>
  </si>
  <si>
    <t xml:space="preserve">07.07.2025-29.07.2025 </t>
  </si>
  <si>
    <t>УЦ ПРОМЭНЕРГОГАРАНТ (Москва)</t>
  </si>
  <si>
    <t>Даты уточняются</t>
  </si>
  <si>
    <t xml:space="preserve">дистанционная </t>
  </si>
  <si>
    <t>Потехина 1,2,3 Контур Толк</t>
  </si>
  <si>
    <t>01.07.2025-03.07.2025</t>
  </si>
  <si>
    <t xml:space="preserve">5 Вакансия(Раменки)             1 Вакансия(Щелково)             7 Вакансия(Коломна)             6 Вакансия(Павл.Посад) малочисленная группа   </t>
  </si>
  <si>
    <t xml:space="preserve">      1 Вакансия(Раменки)        2 Вакансия(Красногор)           23 Вакансия(Щелково)     </t>
  </si>
  <si>
    <t xml:space="preserve">1 Вакансия(Раменки)             1 Вакансия(Одинцово)           6 Вакансия(Щелково) </t>
  </si>
  <si>
    <t>Выезд в филиал при группе не менее 8 человек</t>
  </si>
  <si>
    <t>Родионова 1,2 Контур Толк, Андронова 3 Голицыно</t>
  </si>
  <si>
    <t>Родионова 1,2 Контур Толк, Потанина 4 Красногорск</t>
  </si>
  <si>
    <t>ОТМЕНА</t>
  </si>
  <si>
    <t>1 Вакансия(Раменки)        3 Вакансия(Щелково)      2 Вакансия(Коломна)      1 Вакансия(Павл.Посад)</t>
  </si>
  <si>
    <t>Рожнов 31 Томилино</t>
  </si>
  <si>
    <t>Зиновьев 25 Голицыно</t>
  </si>
  <si>
    <t>Потехина 7,8,9 Контур Толк</t>
  </si>
  <si>
    <t>01.07.2025, 02.07.2025 Контур Толк</t>
  </si>
  <si>
    <t>03.07.2025 Голицыно</t>
  </si>
  <si>
    <t>01.07.2025-03.07.2026</t>
  </si>
  <si>
    <t>01.07.2025-04.07.2025</t>
  </si>
  <si>
    <t>03.07.2025 Коломна</t>
  </si>
  <si>
    <t>04.07.2025 Красногорск</t>
  </si>
  <si>
    <t>07.07.2025-   09.07.2025</t>
  </si>
  <si>
    <t>07.07.2025,   08.07.2025 Контур Толк</t>
  </si>
  <si>
    <t xml:space="preserve"> 09.07.2025 Контур Толк</t>
  </si>
  <si>
    <t>25.07.2025 Голицыно</t>
  </si>
  <si>
    <t xml:space="preserve"> 31.07.2025 Томилино</t>
  </si>
  <si>
    <t>Родионова 14,15,16 Контур Толк</t>
  </si>
  <si>
    <t>Зиновьев 14,15,16 Контур Толк</t>
  </si>
  <si>
    <t>07.07.2025-   08.07.2025</t>
  </si>
  <si>
    <t>Зиновьев Учи.Про</t>
  </si>
  <si>
    <t xml:space="preserve">Администрирование ОС "Альт" </t>
  </si>
  <si>
    <t>14.07.2025-18.08.2025</t>
  </si>
  <si>
    <t>21.07.2025, 22.07.2025 Контур Толк</t>
  </si>
  <si>
    <t>15.07.2025- 18.07.2025 Учи.Про</t>
  </si>
  <si>
    <t>18.07.2025 Учи.Про</t>
  </si>
  <si>
    <t>14.07.2025 - 16.07.2025</t>
  </si>
  <si>
    <t>14.07.2025 -15.07.2025 Контур Толк</t>
  </si>
  <si>
    <t>16.07.2025 Контур Толк</t>
  </si>
  <si>
    <t xml:space="preserve">14.07.2025 - 16.07.2025 </t>
  </si>
  <si>
    <t>10.07.2025 Контур Толк</t>
  </si>
  <si>
    <t>Шопен Т.А. , г. Москва, ул.Буженинова,30 стр.1</t>
  </si>
  <si>
    <t>07.07.2025 - 17.07.2025</t>
  </si>
  <si>
    <t>08.07.2025, 09.07.2026 Контур Толк</t>
  </si>
  <si>
    <t>16.07.2025, 17.07.2025 Контур Толк</t>
  </si>
  <si>
    <t>Родионова 21,22,23 Контур Толк</t>
  </si>
  <si>
    <t>21.07.2025, 22.07.2025, 23.07.2025 Контур Толк</t>
  </si>
  <si>
    <t xml:space="preserve">21.07.2025- 06.08.2025 </t>
  </si>
  <si>
    <t xml:space="preserve">31.07.2025- 06.08.2025 </t>
  </si>
  <si>
    <t>21.07.2025- 08.08.2025</t>
  </si>
  <si>
    <t>01.08.2025- 08.08.2025</t>
  </si>
  <si>
    <t>Кожаева 7,8 Контур Толк</t>
  </si>
  <si>
    <t>07.07.2025-08.07.2025</t>
  </si>
  <si>
    <t>07.07.2025 Контур Толк</t>
  </si>
  <si>
    <t>08.07.2025 Контур Толк</t>
  </si>
  <si>
    <t>Андронова 4,7,8       Контур Толк</t>
  </si>
  <si>
    <t>04.07.2025-07.07.2025 Контур Толк</t>
  </si>
  <si>
    <t>04.07.2025-08.07.2025</t>
  </si>
  <si>
    <t xml:space="preserve">17.07.2025- 23.07.2025 </t>
  </si>
  <si>
    <t>17.07.2025, 18.07.2025, 21.07.2025 Контур Толк</t>
  </si>
  <si>
    <t>22.07.2025, 23.07.2025 Контур Толк</t>
  </si>
  <si>
    <t xml:space="preserve">Кожаева 17,21 Контур Толк, Зиновьев 18 Контур Толк,  Андронова 22,23       Контур Толк   </t>
  </si>
  <si>
    <t>Андронова 10,15,16 Контур Толк+уч.материал</t>
  </si>
  <si>
    <t>10.07.2025-16.07.2025</t>
  </si>
  <si>
    <t>15.07.2025, 16.07.2025 Контур Толк</t>
  </si>
  <si>
    <t>Зиновьев 17 Контур Толк</t>
  </si>
  <si>
    <t>17.07.2025 Контур Толк</t>
  </si>
  <si>
    <t>16.07.2025-17.07.2025</t>
  </si>
  <si>
    <t>21.07.2025-23.07.2025</t>
  </si>
  <si>
    <t>23.07.2025 Контур Толк</t>
  </si>
  <si>
    <t>Зиновьев 22,23 Контур Толк + уч.материал</t>
  </si>
  <si>
    <t>22.07.2025 Контур Толк</t>
  </si>
  <si>
    <t>15.07.2025 Томилино</t>
  </si>
  <si>
    <t>Потанина 15 Томилино</t>
  </si>
  <si>
    <t>Балахонцев 8,9,16,17 Контур Толк</t>
  </si>
  <si>
    <t>03.07.2025-   04.07.2025</t>
  </si>
  <si>
    <t>Мытищи</t>
  </si>
  <si>
    <t>Потанина 30 Мытищи</t>
  </si>
  <si>
    <t xml:space="preserve"> 30.07.2025 Мытищи</t>
  </si>
  <si>
    <t>Рожнов 29 Голицыно</t>
  </si>
  <si>
    <t>29.07.2025 Голицыно</t>
  </si>
  <si>
    <t>очно</t>
  </si>
  <si>
    <t>Лушпай (Базовый курс ЗУП 3.1) обучение в Бухэксперт</t>
  </si>
  <si>
    <t>План-заказ                                                                                                                                                                              профессионально-технического обучения персонала АО "Мособлэнерго" на базе  ЧУДПО "Энергетический институт повышения квалификации АО "Мособлэнерго"                                                                              с отрывом  от производства                                                                                                                    на июль   2025 года</t>
  </si>
  <si>
    <t>Галицкая Н.Е.</t>
  </si>
  <si>
    <t>Стецко А.А.</t>
  </si>
  <si>
    <t>Мевшая И.В.</t>
  </si>
  <si>
    <t>Родионова 1,2 Контур Толк, Потанина 3 Контур Толк</t>
  </si>
  <si>
    <t>30.07.2025 Контур Толк</t>
  </si>
  <si>
    <t>Андронова 28,30 Контур Толк</t>
  </si>
  <si>
    <t>28.07.2025 Контур Толк</t>
  </si>
  <si>
    <t>Управление проектами при организации строительства энергетических и электросетевых объектов</t>
  </si>
  <si>
    <t>дата уточняется</t>
  </si>
  <si>
    <t>51750, 69900</t>
  </si>
  <si>
    <t>перенесено с июня 2025 Бородулина, Михеева, Труляев</t>
  </si>
  <si>
    <t>ОДДС по МСФО "IAS" 7 прямым и косвенным методами (Мастер-класс в MS Excel)</t>
  </si>
  <si>
    <t>перенесено с июня 2025</t>
  </si>
  <si>
    <t>Машинист автовышки и автогидроподъемника</t>
  </si>
  <si>
    <t>09.07.2025 - 21.08.2025</t>
  </si>
  <si>
    <t>09.07.2025, 10.07.2025, 11.07.2025, 14.07.2025, 15.07.2025</t>
  </si>
  <si>
    <t>29.07.2025 - 21.08.2025</t>
  </si>
  <si>
    <t>Кожаева  9,10,11,14,15 Контур.Толк</t>
  </si>
  <si>
    <t xml:space="preserve"> 02.07.2025-04.07.2025</t>
  </si>
  <si>
    <t>02.07.2025 - 04.07.2025 Контур Толк</t>
  </si>
  <si>
    <t>04.07.2025 Контур Толлк</t>
  </si>
  <si>
    <t>Кожаева 2,3,4 Контур Толк</t>
  </si>
  <si>
    <t>корректировка</t>
  </si>
  <si>
    <t xml:space="preserve">  21.07.2025 - 30.07.2025</t>
  </si>
  <si>
    <t>Минц 21,22 Контур Толк + 29 уч.материал, 30 Щелково</t>
  </si>
  <si>
    <t>30.07.2025 Щелково</t>
  </si>
  <si>
    <t>Москва</t>
  </si>
  <si>
    <t>г. Москва, ул. Радио, д. 24 — Бизнес-Центр Яуза Тауэр, 2 подъезд, 2 этаж.</t>
  </si>
  <si>
    <t xml:space="preserve">14.07.2025-18.07.2025        </t>
  </si>
  <si>
    <t>29.07.2025 - 31.07.2025</t>
  </si>
  <si>
    <t>29.07.2025, 30.07.2025 Контур. Толк</t>
  </si>
  <si>
    <t>31.07.2025 Щелково</t>
  </si>
  <si>
    <t>Потехина 29,30 Контур Толк, Потанина Щелково</t>
  </si>
  <si>
    <t xml:space="preserve">Стецко А.А. </t>
  </si>
  <si>
    <t>перенос на август</t>
  </si>
  <si>
    <t>14.07.2025 — 25.07.2025</t>
  </si>
  <si>
    <t>22.07.2025, 23.07.2025, онлайн-подключение</t>
  </si>
  <si>
    <t xml:space="preserve">28.07.2025-30.07.2025 </t>
  </si>
  <si>
    <t>21.07.2025-23.09.2025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</si>
</sst>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-;\-* #,##0.00_-;_-* &quot;-&quot;??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_-* #,##0_$_-;\-* #,##0_$_-;_-* &quot;-&quot;_$_-;_-@_-"/>
    <numFmt numFmtId="169" formatCode="_-* #,##0.00_$_-;\-* #,##0.00_$_-;_-* &quot;-&quot;??_$_-;_-@_-"/>
    <numFmt numFmtId="170" formatCode="&quot;$&quot;#,##0_);[Red]\(&quot;$&quot;#,##0\)"/>
    <numFmt numFmtId="171" formatCode="_-* #,##0.00&quot;$&quot;_-;\-* #,##0.00&quot;$&quot;_-;_-* &quot;-&quot;??&quot;$&quot;_-;_-@_-"/>
    <numFmt numFmtId="172" formatCode="General_)"/>
    <numFmt numFmtId="173" formatCode="0.0"/>
  </numFmts>
  <fonts count="50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8"/>
      <name val="Optima"/>
      <family val="2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11"/>
      <name val="Times New Roman Cyr"/>
      <family val="1"/>
      <charset val="204"/>
    </font>
    <font>
      <sz val="10"/>
      <name val="Helv"/>
    </font>
    <font>
      <sz val="10"/>
      <name val="NTHarmonica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2"/>
      <color theme="1"/>
      <name val="Arial"/>
      <family val="2"/>
      <charset val="204"/>
    </font>
    <font>
      <sz val="14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Arial"/>
      <family val="2"/>
      <charset val="204"/>
    </font>
    <font>
      <sz val="8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sz val="9"/>
      <color theme="1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13" fillId="0" borderId="2">
      <protection locked="0"/>
    </xf>
    <xf numFmtId="166" fontId="13" fillId="0" borderId="0">
      <protection locked="0"/>
    </xf>
    <xf numFmtId="166" fontId="13" fillId="0" borderId="0">
      <protection locked="0"/>
    </xf>
    <xf numFmtId="166" fontId="13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168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 applyNumberFormat="0">
      <alignment horizontal="left"/>
    </xf>
    <xf numFmtId="172" fontId="19" fillId="0" borderId="3">
      <protection locked="0"/>
    </xf>
    <xf numFmtId="172" fontId="20" fillId="2" borderId="3"/>
    <xf numFmtId="0" fontId="7" fillId="0" borderId="0"/>
    <xf numFmtId="0" fontId="7" fillId="0" borderId="0"/>
    <xf numFmtId="0" fontId="8" fillId="0" borderId="0"/>
    <xf numFmtId="0" fontId="8" fillId="0" borderId="0"/>
    <xf numFmtId="173" fontId="21" fillId="3" borderId="4" applyNumberFormat="0" applyBorder="0" applyAlignment="0">
      <alignment vertical="center"/>
      <protection locked="0"/>
    </xf>
    <xf numFmtId="0" fontId="22" fillId="0" borderId="0"/>
    <xf numFmtId="165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6" fontId="13" fillId="0" borderId="0">
      <protection locked="0"/>
    </xf>
    <xf numFmtId="0" fontId="26" fillId="0" borderId="0"/>
    <xf numFmtId="0" fontId="28" fillId="4" borderId="0" applyNumberFormat="0" applyBorder="0" applyAlignment="0" applyProtection="0"/>
    <xf numFmtId="0" fontId="26" fillId="0" borderId="0"/>
    <xf numFmtId="0" fontId="6" fillId="0" borderId="0"/>
    <xf numFmtId="0" fontId="5" fillId="0" borderId="0"/>
    <xf numFmtId="0" fontId="5" fillId="0" borderId="0"/>
    <xf numFmtId="0" fontId="5" fillId="0" borderId="0"/>
    <xf numFmtId="164" fontId="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6" fontId="13" fillId="0" borderId="0">
      <protection locked="0"/>
    </xf>
    <xf numFmtId="166" fontId="13" fillId="0" borderId="0">
      <protection locked="0"/>
    </xf>
    <xf numFmtId="166" fontId="13" fillId="0" borderId="0">
      <protection locked="0"/>
    </xf>
    <xf numFmtId="0" fontId="3" fillId="0" borderId="0"/>
    <xf numFmtId="0" fontId="3" fillId="0" borderId="0"/>
    <xf numFmtId="166" fontId="13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2" fillId="0" borderId="0"/>
  </cellStyleXfs>
  <cellXfs count="205">
    <xf numFmtId="0" fontId="0" fillId="0" borderId="0" xfId="0"/>
    <xf numFmtId="0" fontId="9" fillId="0" borderId="0" xfId="0" applyFont="1"/>
    <xf numFmtId="0" fontId="12" fillId="0" borderId="1" xfId="0" applyFont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5" borderId="0" xfId="0" applyFont="1" applyFill="1"/>
    <xf numFmtId="0" fontId="24" fillId="0" borderId="1" xfId="0" applyFont="1" applyBorder="1" applyAlignment="1" applyProtection="1">
      <alignment horizontal="center" vertical="top" wrapText="1"/>
      <protection hidden="1"/>
    </xf>
    <xf numFmtId="0" fontId="32" fillId="0" borderId="1" xfId="0" applyFont="1" applyBorder="1" applyAlignment="1" applyProtection="1">
      <alignment horizontal="center" vertical="top" wrapText="1"/>
      <protection hidden="1"/>
    </xf>
    <xf numFmtId="0" fontId="33" fillId="0" borderId="1" xfId="0" applyFont="1" applyBorder="1" applyAlignment="1" applyProtection="1">
      <alignment horizontal="center" vertical="top" wrapText="1"/>
      <protection hidden="1"/>
    </xf>
    <xf numFmtId="0" fontId="35" fillId="0" borderId="1" xfId="0" applyFont="1" applyBorder="1" applyAlignment="1">
      <alignment horizontal="center" vertical="center" wrapText="1"/>
    </xf>
    <xf numFmtId="0" fontId="24" fillId="0" borderId="1" xfId="0" applyFont="1" applyBorder="1" applyAlignment="1" applyProtection="1">
      <alignment horizontal="left" vertical="top" wrapText="1"/>
      <protection hidden="1"/>
    </xf>
    <xf numFmtId="0" fontId="9" fillId="7" borderId="0" xfId="0" applyFont="1" applyFill="1"/>
    <xf numFmtId="0" fontId="24" fillId="0" borderId="1" xfId="0" applyFont="1" applyBorder="1" applyAlignment="1">
      <alignment horizontal="center" vertical="top" wrapText="1"/>
    </xf>
    <xf numFmtId="14" fontId="33" fillId="0" borderId="1" xfId="0" applyNumberFormat="1" applyFont="1" applyBorder="1" applyAlignment="1" applyProtection="1">
      <alignment horizontal="center" vertical="top" wrapText="1"/>
      <protection hidden="1"/>
    </xf>
    <xf numFmtId="0" fontId="24" fillId="0" borderId="0" xfId="0" applyFont="1" applyAlignment="1">
      <alignment horizontal="center" vertical="top"/>
    </xf>
    <xf numFmtId="0" fontId="24" fillId="0" borderId="5" xfId="0" applyFont="1" applyBorder="1" applyAlignment="1" applyProtection="1">
      <alignment horizontal="center" vertical="top" wrapText="1"/>
      <protection hidden="1"/>
    </xf>
    <xf numFmtId="0" fontId="33" fillId="0" borderId="1" xfId="0" applyFont="1" applyBorder="1" applyAlignment="1">
      <alignment horizontal="center" vertical="top" wrapText="1"/>
    </xf>
    <xf numFmtId="0" fontId="33" fillId="0" borderId="0" xfId="0" applyFont="1" applyAlignment="1">
      <alignment horizontal="center" vertical="top"/>
    </xf>
    <xf numFmtId="0" fontId="24" fillId="0" borderId="1" xfId="0" applyFont="1" applyBorder="1" applyAlignment="1">
      <alignment horizontal="center" vertical="top"/>
    </xf>
    <xf numFmtId="0" fontId="32" fillId="0" borderId="1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left" vertical="top" wrapText="1"/>
    </xf>
    <xf numFmtId="0" fontId="25" fillId="0" borderId="1" xfId="0" applyFont="1" applyBorder="1" applyAlignment="1" applyProtection="1">
      <alignment horizontal="left" vertical="top" wrapText="1"/>
      <protection hidden="1"/>
    </xf>
    <xf numFmtId="0" fontId="25" fillId="0" borderId="1" xfId="0" applyFont="1" applyBorder="1" applyAlignment="1">
      <alignment horizontal="left" vertical="top" wrapText="1"/>
    </xf>
    <xf numFmtId="0" fontId="24" fillId="8" borderId="1" xfId="0" applyFont="1" applyFill="1" applyBorder="1" applyAlignment="1" applyProtection="1">
      <alignment horizontal="center" vertical="top" wrapText="1"/>
      <protection hidden="1"/>
    </xf>
    <xf numFmtId="0" fontId="12" fillId="6" borderId="1" xfId="0" applyFont="1" applyFill="1" applyBorder="1" applyAlignment="1" applyProtection="1">
      <alignment horizontal="center" vertical="top" wrapText="1"/>
      <protection hidden="1"/>
    </xf>
    <xf numFmtId="0" fontId="29" fillId="6" borderId="1" xfId="0" applyFont="1" applyFill="1" applyBorder="1" applyAlignment="1" applyProtection="1">
      <alignment horizontal="center" vertical="top" wrapText="1"/>
      <protection hidden="1"/>
    </xf>
    <xf numFmtId="0" fontId="29" fillId="0" borderId="1" xfId="0" applyFont="1" applyBorder="1" applyAlignment="1" applyProtection="1">
      <alignment horizontal="center" vertical="top" wrapText="1"/>
      <protection hidden="1"/>
    </xf>
    <xf numFmtId="0" fontId="12" fillId="6" borderId="0" xfId="0" applyFont="1" applyFill="1" applyAlignment="1">
      <alignment horizontal="left" vertical="top" wrapText="1"/>
    </xf>
    <xf numFmtId="0" fontId="12" fillId="6" borderId="0" xfId="0" applyFont="1" applyFill="1" applyAlignment="1">
      <alignment horizontal="left" vertical="top"/>
    </xf>
    <xf numFmtId="0" fontId="33" fillId="6" borderId="1" xfId="0" applyFont="1" applyFill="1" applyBorder="1" applyAlignment="1" applyProtection="1">
      <alignment horizontal="center" vertical="top" wrapText="1"/>
      <protection hidden="1"/>
    </xf>
    <xf numFmtId="0" fontId="31" fillId="8" borderId="1" xfId="0" applyFont="1" applyFill="1" applyBorder="1" applyAlignment="1" applyProtection="1">
      <alignment horizontal="center" vertical="center" wrapText="1"/>
      <protection hidden="1"/>
    </xf>
    <xf numFmtId="0" fontId="36" fillId="0" borderId="1" xfId="0" applyFont="1" applyBorder="1" applyAlignment="1" applyProtection="1">
      <alignment horizontal="center" vertical="center" wrapText="1"/>
      <protection hidden="1"/>
    </xf>
    <xf numFmtId="0" fontId="24" fillId="9" borderId="1" xfId="0" applyFont="1" applyFill="1" applyBorder="1" applyAlignment="1">
      <alignment horizontal="center" vertical="top" wrapText="1"/>
    </xf>
    <xf numFmtId="0" fontId="24" fillId="9" borderId="1" xfId="0" applyFont="1" applyFill="1" applyBorder="1" applyAlignment="1" applyProtection="1">
      <alignment horizontal="left" vertical="top" wrapText="1"/>
      <protection hidden="1"/>
    </xf>
    <xf numFmtId="0" fontId="24" fillId="9" borderId="1" xfId="0" applyFont="1" applyFill="1" applyBorder="1" applyAlignment="1" applyProtection="1">
      <alignment horizontal="center" vertical="top" wrapText="1"/>
      <protection hidden="1"/>
    </xf>
    <xf numFmtId="0" fontId="33" fillId="9" borderId="1" xfId="0" applyFont="1" applyFill="1" applyBorder="1" applyAlignment="1" applyProtection="1">
      <alignment horizontal="center" vertical="top" wrapText="1"/>
      <protection hidden="1"/>
    </xf>
    <xf numFmtId="0" fontId="33" fillId="9" borderId="1" xfId="0" applyFont="1" applyFill="1" applyBorder="1" applyAlignment="1">
      <alignment horizontal="center" vertical="top" wrapText="1"/>
    </xf>
    <xf numFmtId="0" fontId="32" fillId="9" borderId="1" xfId="0" applyFont="1" applyFill="1" applyBorder="1" applyAlignment="1" applyProtection="1">
      <alignment horizontal="center" vertical="top" wrapText="1"/>
      <protection hidden="1"/>
    </xf>
    <xf numFmtId="0" fontId="24" fillId="9" borderId="0" xfId="0" applyFont="1" applyFill="1" applyAlignment="1">
      <alignment horizontal="center" vertical="top"/>
    </xf>
    <xf numFmtId="0" fontId="24" fillId="7" borderId="1" xfId="0" applyFont="1" applyFill="1" applyBorder="1" applyAlignment="1">
      <alignment horizontal="center" vertical="top" wrapText="1"/>
    </xf>
    <xf numFmtId="0" fontId="24" fillId="7" borderId="1" xfId="0" applyFont="1" applyFill="1" applyBorder="1" applyAlignment="1" applyProtection="1">
      <alignment horizontal="left" vertical="top" wrapText="1"/>
      <protection hidden="1"/>
    </xf>
    <xf numFmtId="0" fontId="24" fillId="7" borderId="1" xfId="0" applyFont="1" applyFill="1" applyBorder="1" applyAlignment="1" applyProtection="1">
      <alignment horizontal="center" vertical="top" wrapText="1"/>
      <protection hidden="1"/>
    </xf>
    <xf numFmtId="0" fontId="33" fillId="7" borderId="1" xfId="0" applyFont="1" applyFill="1" applyBorder="1" applyAlignment="1" applyProtection="1">
      <alignment horizontal="center" vertical="top" wrapText="1"/>
      <protection hidden="1"/>
    </xf>
    <xf numFmtId="0" fontId="32" fillId="7" borderId="1" xfId="0" applyFont="1" applyFill="1" applyBorder="1" applyAlignment="1" applyProtection="1">
      <alignment horizontal="center" vertical="top" wrapText="1"/>
      <protection hidden="1"/>
    </xf>
    <xf numFmtId="0" fontId="24" fillId="7" borderId="1" xfId="0" applyFont="1" applyFill="1" applyBorder="1" applyAlignment="1">
      <alignment horizontal="center" vertical="top"/>
    </xf>
    <xf numFmtId="0" fontId="24" fillId="7" borderId="0" xfId="0" applyFont="1" applyFill="1" applyAlignment="1">
      <alignment horizontal="center" vertical="top"/>
    </xf>
    <xf numFmtId="0" fontId="24" fillId="10" borderId="1" xfId="0" applyFont="1" applyFill="1" applyBorder="1" applyAlignment="1">
      <alignment horizontal="center" vertical="top" wrapText="1"/>
    </xf>
    <xf numFmtId="0" fontId="24" fillId="10" borderId="1" xfId="0" applyFont="1" applyFill="1" applyBorder="1" applyAlignment="1" applyProtection="1">
      <alignment horizontal="left" vertical="top" wrapText="1"/>
      <protection hidden="1"/>
    </xf>
    <xf numFmtId="0" fontId="24" fillId="10" borderId="1" xfId="0" applyFont="1" applyFill="1" applyBorder="1" applyAlignment="1" applyProtection="1">
      <alignment horizontal="center" vertical="top" wrapText="1"/>
      <protection hidden="1"/>
    </xf>
    <xf numFmtId="0" fontId="33" fillId="10" borderId="1" xfId="0" applyFont="1" applyFill="1" applyBorder="1" applyAlignment="1" applyProtection="1">
      <alignment horizontal="center" vertical="top" wrapText="1"/>
      <protection hidden="1"/>
    </xf>
    <xf numFmtId="0" fontId="33" fillId="10" borderId="1" xfId="0" applyFont="1" applyFill="1" applyBorder="1" applyAlignment="1">
      <alignment horizontal="center" vertical="top" wrapText="1"/>
    </xf>
    <xf numFmtId="0" fontId="32" fillId="10" borderId="1" xfId="0" applyFont="1" applyFill="1" applyBorder="1" applyAlignment="1" applyProtection="1">
      <alignment horizontal="center" vertical="top" wrapText="1"/>
      <protection hidden="1"/>
    </xf>
    <xf numFmtId="0" fontId="24" fillId="10" borderId="1" xfId="0" applyFont="1" applyFill="1" applyBorder="1" applyAlignment="1">
      <alignment horizontal="center" vertical="top"/>
    </xf>
    <xf numFmtId="0" fontId="24" fillId="10" borderId="0" xfId="0" applyFont="1" applyFill="1" applyAlignment="1">
      <alignment horizontal="center" vertical="top"/>
    </xf>
    <xf numFmtId="0" fontId="24" fillId="11" borderId="1" xfId="0" applyFont="1" applyFill="1" applyBorder="1" applyAlignment="1">
      <alignment horizontal="center" vertical="top" wrapText="1"/>
    </xf>
    <xf numFmtId="0" fontId="24" fillId="11" borderId="1" xfId="0" applyFont="1" applyFill="1" applyBorder="1" applyAlignment="1" applyProtection="1">
      <alignment horizontal="left" vertical="top" wrapText="1"/>
      <protection hidden="1"/>
    </xf>
    <xf numFmtId="0" fontId="24" fillId="11" borderId="1" xfId="0" applyFont="1" applyFill="1" applyBorder="1" applyAlignment="1" applyProtection="1">
      <alignment horizontal="center" vertical="top" wrapText="1"/>
      <protection hidden="1"/>
    </xf>
    <xf numFmtId="0" fontId="33" fillId="11" borderId="1" xfId="0" applyFont="1" applyFill="1" applyBorder="1" applyAlignment="1" applyProtection="1">
      <alignment horizontal="center" vertical="top" wrapText="1"/>
      <protection hidden="1"/>
    </xf>
    <xf numFmtId="0" fontId="33" fillId="11" borderId="1" xfId="0" applyFont="1" applyFill="1" applyBorder="1" applyAlignment="1">
      <alignment horizontal="center" vertical="top" wrapText="1"/>
    </xf>
    <xf numFmtId="0" fontId="32" fillId="11" borderId="1" xfId="0" applyFont="1" applyFill="1" applyBorder="1" applyAlignment="1" applyProtection="1">
      <alignment horizontal="center" vertical="top" wrapText="1"/>
      <protection hidden="1"/>
    </xf>
    <xf numFmtId="0" fontId="24" fillId="11" borderId="1" xfId="0" applyFont="1" applyFill="1" applyBorder="1" applyAlignment="1">
      <alignment horizontal="center" vertical="top"/>
    </xf>
    <xf numFmtId="0" fontId="24" fillId="11" borderId="0" xfId="0" applyFont="1" applyFill="1" applyAlignment="1">
      <alignment horizontal="center" vertical="top"/>
    </xf>
    <xf numFmtId="0" fontId="24" fillId="12" borderId="1" xfId="0" applyFont="1" applyFill="1" applyBorder="1" applyAlignment="1">
      <alignment horizontal="center" vertical="top" wrapText="1"/>
    </xf>
    <xf numFmtId="0" fontId="24" fillId="12" borderId="1" xfId="0" applyFont="1" applyFill="1" applyBorder="1" applyAlignment="1" applyProtection="1">
      <alignment horizontal="left" vertical="top" wrapText="1"/>
      <protection hidden="1"/>
    </xf>
    <xf numFmtId="0" fontId="24" fillId="12" borderId="1" xfId="0" applyFont="1" applyFill="1" applyBorder="1" applyAlignment="1" applyProtection="1">
      <alignment horizontal="center" vertical="top" wrapText="1"/>
      <protection hidden="1"/>
    </xf>
    <xf numFmtId="0" fontId="33" fillId="12" borderId="1" xfId="0" applyFont="1" applyFill="1" applyBorder="1" applyAlignment="1" applyProtection="1">
      <alignment horizontal="center" vertical="top" wrapText="1"/>
      <protection hidden="1"/>
    </xf>
    <xf numFmtId="0" fontId="33" fillId="12" borderId="1" xfId="0" applyFont="1" applyFill="1" applyBorder="1" applyAlignment="1">
      <alignment horizontal="center" vertical="top" wrapText="1"/>
    </xf>
    <xf numFmtId="0" fontId="32" fillId="12" borderId="1" xfId="0" applyFont="1" applyFill="1" applyBorder="1" applyAlignment="1" applyProtection="1">
      <alignment horizontal="center" vertical="top" wrapText="1"/>
      <protection hidden="1"/>
    </xf>
    <xf numFmtId="0" fontId="24" fillId="12" borderId="1" xfId="0" applyFont="1" applyFill="1" applyBorder="1" applyAlignment="1">
      <alignment horizontal="center" vertical="top"/>
    </xf>
    <xf numFmtId="0" fontId="24" fillId="12" borderId="0" xfId="0" applyFont="1" applyFill="1" applyAlignment="1">
      <alignment horizontal="center" vertical="top"/>
    </xf>
    <xf numFmtId="0" fontId="34" fillId="12" borderId="1" xfId="0" applyFont="1" applyFill="1" applyBorder="1" applyAlignment="1" applyProtection="1">
      <alignment horizontal="left" vertical="top" wrapText="1"/>
      <protection hidden="1"/>
    </xf>
    <xf numFmtId="0" fontId="34" fillId="12" borderId="1" xfId="0" applyFont="1" applyFill="1" applyBorder="1" applyAlignment="1" applyProtection="1">
      <alignment horizontal="center" vertical="top" wrapText="1"/>
      <protection hidden="1"/>
    </xf>
    <xf numFmtId="0" fontId="24" fillId="13" borderId="1" xfId="0" applyFont="1" applyFill="1" applyBorder="1" applyAlignment="1">
      <alignment horizontal="center" vertical="top" wrapText="1"/>
    </xf>
    <xf numFmtId="0" fontId="24" fillId="13" borderId="1" xfId="0" applyFont="1" applyFill="1" applyBorder="1" applyAlignment="1" applyProtection="1">
      <alignment horizontal="left" vertical="top" wrapText="1"/>
      <protection hidden="1"/>
    </xf>
    <xf numFmtId="0" fontId="24" fillId="13" borderId="1" xfId="0" applyFont="1" applyFill="1" applyBorder="1" applyAlignment="1" applyProtection="1">
      <alignment horizontal="center" vertical="top" wrapText="1"/>
      <protection hidden="1"/>
    </xf>
    <xf numFmtId="0" fontId="33" fillId="13" borderId="1" xfId="0" applyFont="1" applyFill="1" applyBorder="1" applyAlignment="1" applyProtection="1">
      <alignment horizontal="center" vertical="top" wrapText="1"/>
      <protection hidden="1"/>
    </xf>
    <xf numFmtId="14" fontId="33" fillId="13" borderId="1" xfId="0" applyNumberFormat="1" applyFont="1" applyFill="1" applyBorder="1" applyAlignment="1" applyProtection="1">
      <alignment horizontal="center" vertical="top" wrapText="1"/>
      <protection hidden="1"/>
    </xf>
    <xf numFmtId="0" fontId="32" fillId="13" borderId="1" xfId="0" applyFont="1" applyFill="1" applyBorder="1" applyAlignment="1" applyProtection="1">
      <alignment horizontal="center" vertical="top" wrapText="1"/>
      <protection hidden="1"/>
    </xf>
    <xf numFmtId="0" fontId="24" fillId="13" borderId="1" xfId="0" applyFont="1" applyFill="1" applyBorder="1" applyAlignment="1">
      <alignment horizontal="center" vertical="top"/>
    </xf>
    <xf numFmtId="0" fontId="24" fillId="13" borderId="0" xfId="0" applyFont="1" applyFill="1" applyAlignment="1">
      <alignment horizontal="center" vertical="top"/>
    </xf>
    <xf numFmtId="0" fontId="33" fillId="7" borderId="1" xfId="0" applyFont="1" applyFill="1" applyBorder="1" applyAlignment="1">
      <alignment horizontal="center" vertical="top" wrapText="1"/>
    </xf>
    <xf numFmtId="0" fontId="24" fillId="9" borderId="5" xfId="0" applyFont="1" applyFill="1" applyBorder="1" applyAlignment="1" applyProtection="1">
      <alignment horizontal="center" vertical="top" wrapText="1"/>
      <protection hidden="1"/>
    </xf>
    <xf numFmtId="0" fontId="29" fillId="6" borderId="1" xfId="0" applyFont="1" applyFill="1" applyBorder="1" applyAlignment="1" applyProtection="1">
      <alignment horizontal="center" vertical="center" wrapText="1"/>
      <protection hidden="1"/>
    </xf>
    <xf numFmtId="0" fontId="29" fillId="0" borderId="1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top"/>
    </xf>
    <xf numFmtId="14" fontId="35" fillId="0" borderId="1" xfId="0" applyNumberFormat="1" applyFont="1" applyBorder="1" applyAlignment="1" applyProtection="1">
      <alignment horizontal="center" vertical="center" wrapText="1"/>
      <protection hidden="1"/>
    </xf>
    <xf numFmtId="0" fontId="35" fillId="0" borderId="1" xfId="0" applyFont="1" applyBorder="1" applyAlignment="1" applyProtection="1">
      <alignment horizontal="center" vertical="center" wrapText="1"/>
      <protection hidden="1"/>
    </xf>
    <xf numFmtId="0" fontId="24" fillId="14" borderId="1" xfId="0" applyFont="1" applyFill="1" applyBorder="1" applyAlignment="1">
      <alignment horizontal="center" vertical="top" wrapText="1"/>
    </xf>
    <xf numFmtId="0" fontId="24" fillId="14" borderId="1" xfId="0" applyFont="1" applyFill="1" applyBorder="1" applyAlignment="1" applyProtection="1">
      <alignment horizontal="left" vertical="top" wrapText="1"/>
      <protection hidden="1"/>
    </xf>
    <xf numFmtId="0" fontId="24" fillId="14" borderId="1" xfId="0" applyFont="1" applyFill="1" applyBorder="1" applyAlignment="1" applyProtection="1">
      <alignment horizontal="center" vertical="top" wrapText="1"/>
      <protection hidden="1"/>
    </xf>
    <xf numFmtId="0" fontId="33" fillId="14" borderId="1" xfId="0" applyFont="1" applyFill="1" applyBorder="1" applyAlignment="1" applyProtection="1">
      <alignment horizontal="center" vertical="top" wrapText="1"/>
      <protection hidden="1"/>
    </xf>
    <xf numFmtId="0" fontId="33" fillId="14" borderId="1" xfId="0" applyFont="1" applyFill="1" applyBorder="1" applyAlignment="1">
      <alignment horizontal="center" vertical="top" wrapText="1"/>
    </xf>
    <xf numFmtId="0" fontId="32" fillId="14" borderId="1" xfId="0" applyFont="1" applyFill="1" applyBorder="1" applyAlignment="1" applyProtection="1">
      <alignment horizontal="center" vertical="top" wrapText="1"/>
      <protection hidden="1"/>
    </xf>
    <xf numFmtId="0" fontId="24" fillId="14" borderId="0" xfId="0" applyFont="1" applyFill="1" applyAlignment="1">
      <alignment horizontal="center" vertical="top"/>
    </xf>
    <xf numFmtId="14" fontId="33" fillId="14" borderId="1" xfId="0" applyNumberFormat="1" applyFont="1" applyFill="1" applyBorder="1" applyAlignment="1" applyProtection="1">
      <alignment horizontal="center" vertical="top" wrapText="1"/>
      <protection hidden="1"/>
    </xf>
    <xf numFmtId="0" fontId="12" fillId="6" borderId="1" xfId="0" applyFont="1" applyFill="1" applyBorder="1" applyAlignment="1" applyProtection="1">
      <alignment horizontal="center" vertical="center" wrapText="1"/>
      <protection hidden="1"/>
    </xf>
    <xf numFmtId="14" fontId="12" fillId="6" borderId="1" xfId="0" applyNumberFormat="1" applyFont="1" applyFill="1" applyBorder="1" applyAlignment="1" applyProtection="1">
      <alignment horizontal="center" vertical="center" wrapText="1"/>
      <protection hidden="1"/>
    </xf>
    <xf numFmtId="14" fontId="24" fillId="0" borderId="1" xfId="0" applyNumberFormat="1" applyFont="1" applyBorder="1" applyAlignment="1" applyProtection="1">
      <alignment horizontal="center" vertical="top" wrapText="1"/>
      <protection hidden="1"/>
    </xf>
    <xf numFmtId="0" fontId="24" fillId="15" borderId="1" xfId="0" applyFont="1" applyFill="1" applyBorder="1" applyAlignment="1">
      <alignment horizontal="center" vertical="top" wrapText="1"/>
    </xf>
    <xf numFmtId="0" fontId="24" fillId="15" borderId="1" xfId="0" applyFont="1" applyFill="1" applyBorder="1" applyAlignment="1" applyProtection="1">
      <alignment horizontal="left" vertical="top" wrapText="1"/>
      <protection hidden="1"/>
    </xf>
    <xf numFmtId="0" fontId="24" fillId="15" borderId="1" xfId="0" applyFont="1" applyFill="1" applyBorder="1" applyAlignment="1" applyProtection="1">
      <alignment horizontal="center" vertical="top" wrapText="1"/>
      <protection hidden="1"/>
    </xf>
    <xf numFmtId="0" fontId="32" fillId="15" borderId="1" xfId="0" applyFont="1" applyFill="1" applyBorder="1" applyAlignment="1" applyProtection="1">
      <alignment horizontal="center" vertical="top" wrapText="1"/>
      <protection hidden="1"/>
    </xf>
    <xf numFmtId="0" fontId="24" fillId="15" borderId="0" xfId="0" applyFont="1" applyFill="1" applyAlignment="1">
      <alignment horizontal="center" vertical="top"/>
    </xf>
    <xf numFmtId="14" fontId="24" fillId="7" borderId="1" xfId="0" applyNumberFormat="1" applyFont="1" applyFill="1" applyBorder="1" applyAlignment="1" applyProtection="1">
      <alignment horizontal="center" vertical="top" wrapText="1"/>
      <protection hidden="1"/>
    </xf>
    <xf numFmtId="0" fontId="34" fillId="15" borderId="1" xfId="0" applyFont="1" applyFill="1" applyBorder="1" applyAlignment="1" applyProtection="1">
      <alignment horizontal="left" vertical="top" wrapText="1"/>
      <protection hidden="1"/>
    </xf>
    <xf numFmtId="0" fontId="34" fillId="15" borderId="1" xfId="0" applyFont="1" applyFill="1" applyBorder="1" applyAlignment="1" applyProtection="1">
      <alignment horizontal="center" vertical="top" wrapText="1"/>
      <protection hidden="1"/>
    </xf>
    <xf numFmtId="14" fontId="24" fillId="15" borderId="1" xfId="0" applyNumberFormat="1" applyFont="1" applyFill="1" applyBorder="1" applyAlignment="1" applyProtection="1">
      <alignment horizontal="center" vertical="top" wrapText="1"/>
      <protection hidden="1"/>
    </xf>
    <xf numFmtId="0" fontId="24" fillId="15" borderId="5" xfId="0" applyFont="1" applyFill="1" applyBorder="1" applyAlignment="1" applyProtection="1">
      <alignment horizontal="center" vertical="top" wrapText="1"/>
      <protection hidden="1"/>
    </xf>
    <xf numFmtId="0" fontId="24" fillId="15" borderId="1" xfId="0" applyFont="1" applyFill="1" applyBorder="1" applyAlignment="1">
      <alignment horizontal="center" vertical="top"/>
    </xf>
    <xf numFmtId="0" fontId="37" fillId="0" borderId="1" xfId="0" applyFont="1" applyBorder="1" applyAlignment="1">
      <alignment vertical="top" wrapText="1"/>
    </xf>
    <xf numFmtId="0" fontId="24" fillId="11" borderId="5" xfId="0" applyFont="1" applyFill="1" applyBorder="1" applyAlignment="1" applyProtection="1">
      <alignment horizontal="center" vertical="top" wrapText="1"/>
      <protection hidden="1"/>
    </xf>
    <xf numFmtId="0" fontId="12" fillId="6" borderId="1" xfId="0" applyFont="1" applyFill="1" applyBorder="1" applyAlignment="1">
      <alignment horizontal="left" vertical="top"/>
    </xf>
    <xf numFmtId="0" fontId="24" fillId="0" borderId="0" xfId="0" applyFont="1" applyAlignment="1" applyProtection="1">
      <alignment horizontal="center" vertical="top" wrapText="1"/>
      <protection hidden="1"/>
    </xf>
    <xf numFmtId="0" fontId="24" fillId="0" borderId="0" xfId="0" applyFont="1" applyAlignment="1">
      <alignment horizontal="center" vertical="top" wrapText="1"/>
    </xf>
    <xf numFmtId="0" fontId="35" fillId="0" borderId="1" xfId="0" applyFont="1" applyBorder="1" applyAlignment="1">
      <alignment horizontal="center" vertical="center"/>
    </xf>
    <xf numFmtId="0" fontId="33" fillId="0" borderId="0" xfId="0" applyFont="1" applyAlignment="1">
      <alignment horizontal="center" vertical="top" wrapText="1"/>
    </xf>
    <xf numFmtId="0" fontId="24" fillId="16" borderId="1" xfId="0" applyFont="1" applyFill="1" applyBorder="1" applyAlignment="1">
      <alignment horizontal="center" vertical="top" wrapText="1"/>
    </xf>
    <xf numFmtId="0" fontId="24" fillId="16" borderId="1" xfId="0" applyFont="1" applyFill="1" applyBorder="1" applyAlignment="1" applyProtection="1">
      <alignment horizontal="left" vertical="top" wrapText="1"/>
      <protection hidden="1"/>
    </xf>
    <xf numFmtId="0" fontId="24" fillId="16" borderId="1" xfId="0" applyFont="1" applyFill="1" applyBorder="1" applyAlignment="1" applyProtection="1">
      <alignment horizontal="center" vertical="top" wrapText="1"/>
      <protection hidden="1"/>
    </xf>
    <xf numFmtId="0" fontId="33" fillId="16" borderId="1" xfId="0" applyFont="1" applyFill="1" applyBorder="1" applyAlignment="1" applyProtection="1">
      <alignment horizontal="center" vertical="top" wrapText="1"/>
      <protection hidden="1"/>
    </xf>
    <xf numFmtId="0" fontId="33" fillId="16" borderId="1" xfId="0" applyFont="1" applyFill="1" applyBorder="1" applyAlignment="1">
      <alignment horizontal="center" vertical="top" wrapText="1"/>
    </xf>
    <xf numFmtId="0" fontId="32" fillId="16" borderId="1" xfId="0" applyFont="1" applyFill="1" applyBorder="1" applyAlignment="1" applyProtection="1">
      <alignment horizontal="center" vertical="top" wrapText="1"/>
      <protection hidden="1"/>
    </xf>
    <xf numFmtId="0" fontId="24" fillId="16" borderId="5" xfId="0" applyFont="1" applyFill="1" applyBorder="1" applyAlignment="1" applyProtection="1">
      <alignment horizontal="center" vertical="top" wrapText="1"/>
      <protection hidden="1"/>
    </xf>
    <xf numFmtId="0" fontId="9" fillId="16" borderId="0" xfId="0" applyFont="1" applyFill="1"/>
    <xf numFmtId="0" fontId="24" fillId="9" borderId="0" xfId="0" applyFont="1" applyFill="1" applyAlignment="1">
      <alignment horizontal="center" vertical="top" wrapText="1"/>
    </xf>
    <xf numFmtId="0" fontId="24" fillId="16" borderId="1" xfId="0" applyFont="1" applyFill="1" applyBorder="1" applyAlignment="1">
      <alignment horizontal="center" vertical="top"/>
    </xf>
    <xf numFmtId="0" fontId="35" fillId="0" borderId="0" xfId="0" applyFont="1" applyAlignment="1">
      <alignment horizontal="center" vertical="center" wrapText="1"/>
    </xf>
    <xf numFmtId="0" fontId="24" fillId="15" borderId="5" xfId="0" applyFont="1" applyFill="1" applyBorder="1" applyAlignment="1">
      <alignment horizontal="center" vertical="top"/>
    </xf>
    <xf numFmtId="0" fontId="27" fillId="0" borderId="0" xfId="0" applyFont="1" applyFill="1" applyAlignment="1">
      <alignment vertical="center" wrapText="1"/>
    </xf>
    <xf numFmtId="0" fontId="9" fillId="0" borderId="0" xfId="0" applyFont="1" applyFill="1"/>
    <xf numFmtId="0" fontId="11" fillId="0" borderId="1" xfId="0" applyFont="1" applyFill="1" applyBorder="1" applyAlignment="1" applyProtection="1">
      <alignment horizontal="center" vertical="center" wrapText="1"/>
      <protection hidden="1"/>
    </xf>
    <xf numFmtId="0" fontId="25" fillId="0" borderId="5" xfId="0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Fill="1"/>
    <xf numFmtId="0" fontId="12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left" vertical="top"/>
    </xf>
    <xf numFmtId="0" fontId="24" fillId="0" borderId="0" xfId="0" applyFont="1" applyFill="1" applyAlignment="1">
      <alignment horizontal="center" vertical="top"/>
    </xf>
    <xf numFmtId="0" fontId="0" fillId="0" borderId="0" xfId="0" applyFill="1"/>
    <xf numFmtId="0" fontId="35" fillId="0" borderId="0" xfId="0" applyFont="1" applyFill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0" fillId="6" borderId="0" xfId="0" applyFont="1" applyFill="1" applyAlignment="1">
      <alignment vertical="center" wrapText="1"/>
    </xf>
    <xf numFmtId="0" fontId="40" fillId="6" borderId="0" xfId="0" applyFont="1" applyFill="1" applyAlignment="1">
      <alignment horizontal="center" vertical="center" wrapText="1"/>
    </xf>
    <xf numFmtId="0" fontId="26" fillId="6" borderId="0" xfId="0" applyFont="1" applyFill="1"/>
    <xf numFmtId="0" fontId="39" fillId="6" borderId="0" xfId="0" applyFont="1" applyFill="1" applyAlignment="1">
      <alignment horizontal="center" vertical="center" wrapText="1"/>
    </xf>
    <xf numFmtId="0" fontId="41" fillId="6" borderId="0" xfId="0" applyFont="1" applyFill="1" applyAlignment="1">
      <alignment vertical="center" wrapText="1"/>
    </xf>
    <xf numFmtId="0" fontId="42" fillId="6" borderId="1" xfId="0" applyFont="1" applyFill="1" applyBorder="1" applyAlignment="1" applyProtection="1">
      <alignment vertical="top" wrapText="1"/>
      <protection hidden="1"/>
    </xf>
    <xf numFmtId="0" fontId="42" fillId="6" borderId="1" xfId="0" applyFont="1" applyFill="1" applyBorder="1" applyAlignment="1" applyProtection="1">
      <alignment horizontal="center" vertical="center" wrapText="1"/>
      <protection hidden="1"/>
    </xf>
    <xf numFmtId="0" fontId="34" fillId="6" borderId="1" xfId="0" applyFont="1" applyFill="1" applyBorder="1" applyAlignment="1" applyProtection="1">
      <alignment horizontal="center" vertical="center" wrapText="1"/>
      <protection hidden="1"/>
    </xf>
    <xf numFmtId="0" fontId="1" fillId="6" borderId="1" xfId="26" applyFont="1" applyFill="1" applyBorder="1" applyAlignment="1" applyProtection="1">
      <alignment horizontal="center" vertical="center" textRotation="90" wrapText="1"/>
      <protection hidden="1"/>
    </xf>
    <xf numFmtId="0" fontId="42" fillId="6" borderId="1" xfId="0" applyFont="1" applyFill="1" applyBorder="1" applyAlignment="1" applyProtection="1">
      <alignment horizontal="center" vertical="center" textRotation="90" wrapText="1"/>
      <protection hidden="1"/>
    </xf>
    <xf numFmtId="0" fontId="26" fillId="6" borderId="1" xfId="0" applyFont="1" applyFill="1" applyBorder="1"/>
    <xf numFmtId="0" fontId="36" fillId="6" borderId="5" xfId="0" applyFont="1" applyFill="1" applyBorder="1" applyAlignment="1" applyProtection="1">
      <alignment horizontal="center" vertical="center" wrapText="1"/>
      <protection hidden="1"/>
    </xf>
    <xf numFmtId="0" fontId="36" fillId="6" borderId="1" xfId="0" applyFont="1" applyFill="1" applyBorder="1" applyAlignment="1">
      <alignment horizontal="center" vertical="center" wrapText="1"/>
    </xf>
    <xf numFmtId="0" fontId="36" fillId="6" borderId="5" xfId="0" applyFont="1" applyFill="1" applyBorder="1" applyAlignment="1" applyProtection="1">
      <alignment horizontal="left" vertical="center" wrapText="1"/>
      <protection hidden="1"/>
    </xf>
    <xf numFmtId="0" fontId="36" fillId="6" borderId="1" xfId="0" applyFont="1" applyFill="1" applyBorder="1" applyAlignment="1" applyProtection="1">
      <alignment horizontal="center" vertical="center" wrapText="1"/>
      <protection hidden="1"/>
    </xf>
    <xf numFmtId="0" fontId="43" fillId="6" borderId="1" xfId="0" applyFont="1" applyFill="1" applyBorder="1" applyAlignment="1" applyProtection="1">
      <alignment horizontal="center" vertical="center" wrapText="1"/>
      <protection hidden="1"/>
    </xf>
    <xf numFmtId="0" fontId="26" fillId="6" borderId="6" xfId="0" applyFont="1" applyFill="1" applyBorder="1"/>
    <xf numFmtId="14" fontId="44" fillId="6" borderId="1" xfId="0" applyNumberFormat="1" applyFont="1" applyFill="1" applyBorder="1" applyAlignment="1">
      <alignment horizontal="center" vertical="center" wrapText="1"/>
    </xf>
    <xf numFmtId="0" fontId="45" fillId="6" borderId="6" xfId="0" applyFont="1" applyFill="1" applyBorder="1" applyAlignment="1">
      <alignment horizontal="center" vertical="center" wrapText="1"/>
    </xf>
    <xf numFmtId="0" fontId="38" fillId="6" borderId="1" xfId="0" applyFont="1" applyFill="1" applyBorder="1" applyAlignment="1">
      <alignment horizontal="left" vertical="top" wrapText="1"/>
    </xf>
    <xf numFmtId="0" fontId="34" fillId="6" borderId="1" xfId="0" applyFont="1" applyFill="1" applyBorder="1" applyAlignment="1" applyProtection="1">
      <alignment horizontal="center" vertical="top" wrapText="1"/>
      <protection hidden="1"/>
    </xf>
    <xf numFmtId="14" fontId="34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34" fillId="6" borderId="5" xfId="0" applyFont="1" applyFill="1" applyBorder="1" applyAlignment="1" applyProtection="1">
      <alignment horizontal="center" vertical="top" wrapText="1"/>
      <protection hidden="1"/>
    </xf>
    <xf numFmtId="0" fontId="34" fillId="6" borderId="1" xfId="0" applyFont="1" applyFill="1" applyBorder="1" applyAlignment="1">
      <alignment horizontal="center" vertical="top"/>
    </xf>
    <xf numFmtId="0" fontId="34" fillId="6" borderId="1" xfId="0" applyFont="1" applyFill="1" applyBorder="1" applyAlignment="1">
      <alignment horizontal="center" vertical="top" wrapText="1"/>
    </xf>
    <xf numFmtId="0" fontId="34" fillId="6" borderId="6" xfId="0" applyFont="1" applyFill="1" applyBorder="1" applyAlignment="1">
      <alignment horizontal="center" vertical="top"/>
    </xf>
    <xf numFmtId="0" fontId="38" fillId="6" borderId="1" xfId="0" applyFont="1" applyFill="1" applyBorder="1" applyAlignment="1">
      <alignment horizontal="center" vertical="top" wrapText="1"/>
    </xf>
    <xf numFmtId="0" fontId="34" fillId="6" borderId="6" xfId="0" applyFont="1" applyFill="1" applyBorder="1" applyAlignment="1">
      <alignment horizontal="center" vertical="top" wrapText="1"/>
    </xf>
    <xf numFmtId="16" fontId="34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43" fillId="6" borderId="1" xfId="0" applyFont="1" applyFill="1" applyBorder="1" applyAlignment="1" applyProtection="1">
      <alignment horizontal="center" vertical="top" wrapText="1"/>
      <protection hidden="1"/>
    </xf>
    <xf numFmtId="0" fontId="34" fillId="6" borderId="0" xfId="0" applyFont="1" applyFill="1" applyAlignment="1">
      <alignment horizontal="center" vertical="top" wrapText="1"/>
    </xf>
    <xf numFmtId="0" fontId="34" fillId="6" borderId="5" xfId="0" applyFont="1" applyFill="1" applyBorder="1" applyAlignment="1" applyProtection="1">
      <alignment horizontal="center" vertical="center" wrapText="1"/>
      <protection hidden="1"/>
    </xf>
    <xf numFmtId="14" fontId="34" fillId="6" borderId="5" xfId="0" applyNumberFormat="1" applyFont="1" applyFill="1" applyBorder="1" applyAlignment="1" applyProtection="1">
      <alignment horizontal="center" vertical="center" wrapText="1"/>
      <protection hidden="1"/>
    </xf>
    <xf numFmtId="0" fontId="42" fillId="6" borderId="0" xfId="0" applyFont="1" applyFill="1" applyAlignment="1">
      <alignment horizontal="center" vertical="center"/>
    </xf>
    <xf numFmtId="0" fontId="34" fillId="6" borderId="0" xfId="0" applyFont="1" applyFill="1" applyAlignment="1">
      <alignment horizontal="center" vertical="top"/>
    </xf>
    <xf numFmtId="0" fontId="46" fillId="6" borderId="1" xfId="0" applyFont="1" applyFill="1" applyBorder="1" applyAlignment="1" applyProtection="1">
      <alignment horizontal="center" vertical="center" wrapText="1"/>
      <protection hidden="1"/>
    </xf>
    <xf numFmtId="0" fontId="44" fillId="6" borderId="1" xfId="0" applyFont="1" applyFill="1" applyBorder="1" applyAlignment="1">
      <alignment horizontal="center" vertical="center"/>
    </xf>
    <xf numFmtId="0" fontId="42" fillId="6" borderId="6" xfId="0" applyFont="1" applyFill="1" applyBorder="1" applyAlignment="1">
      <alignment horizontal="center" vertical="center"/>
    </xf>
    <xf numFmtId="0" fontId="46" fillId="6" borderId="5" xfId="0" applyFont="1" applyFill="1" applyBorder="1" applyAlignment="1" applyProtection="1">
      <alignment horizontal="center" vertical="center" wrapText="1"/>
      <protection hidden="1"/>
    </xf>
    <xf numFmtId="0" fontId="44" fillId="6" borderId="1" xfId="0" applyFont="1" applyFill="1" applyBorder="1" applyAlignment="1" applyProtection="1">
      <alignment horizontal="center" vertical="center" wrapText="1"/>
      <protection hidden="1"/>
    </xf>
    <xf numFmtId="0" fontId="42" fillId="6" borderId="1" xfId="0" applyFont="1" applyFill="1" applyBorder="1" applyAlignment="1">
      <alignment horizontal="left" vertical="top" wrapText="1"/>
    </xf>
    <xf numFmtId="0" fontId="45" fillId="6" borderId="0" xfId="0" applyFont="1" applyFill="1" applyAlignment="1">
      <alignment horizontal="center" vertical="center" wrapText="1"/>
    </xf>
    <xf numFmtId="2" fontId="38" fillId="6" borderId="1" xfId="33" applyNumberFormat="1" applyFont="1" applyFill="1" applyBorder="1" applyAlignment="1">
      <alignment horizontal="left" vertical="center" wrapText="1"/>
    </xf>
    <xf numFmtId="0" fontId="44" fillId="6" borderId="1" xfId="0" applyFont="1" applyFill="1" applyBorder="1" applyAlignment="1">
      <alignment horizontal="center" vertical="center" wrapText="1"/>
    </xf>
    <xf numFmtId="3" fontId="42" fillId="6" borderId="1" xfId="0" applyNumberFormat="1" applyFont="1" applyFill="1" applyBorder="1" applyAlignment="1" applyProtection="1">
      <alignment horizontal="center" vertical="center" wrapText="1"/>
      <protection hidden="1"/>
    </xf>
    <xf numFmtId="14" fontId="34" fillId="6" borderId="1" xfId="0" applyNumberFormat="1" applyFont="1" applyFill="1" applyBorder="1" applyAlignment="1" applyProtection="1">
      <alignment horizontal="center" vertical="top" wrapText="1"/>
      <protection hidden="1"/>
    </xf>
    <xf numFmtId="0" fontId="36" fillId="6" borderId="0" xfId="0" applyFont="1" applyFill="1" applyAlignment="1">
      <alignment horizontal="center" vertical="center" wrapText="1"/>
    </xf>
    <xf numFmtId="0" fontId="38" fillId="6" borderId="1" xfId="0" applyFont="1" applyFill="1" applyBorder="1" applyAlignment="1">
      <alignment horizontal="center" vertical="center" wrapText="1"/>
    </xf>
    <xf numFmtId="0" fontId="34" fillId="6" borderId="1" xfId="0" applyFont="1" applyFill="1" applyBorder="1" applyAlignment="1" applyProtection="1">
      <alignment horizontal="left" vertical="center" wrapText="1"/>
      <protection hidden="1"/>
    </xf>
    <xf numFmtId="0" fontId="34" fillId="6" borderId="1" xfId="0" applyFont="1" applyFill="1" applyBorder="1" applyAlignment="1">
      <alignment horizontal="center" vertical="center" wrapText="1"/>
    </xf>
    <xf numFmtId="0" fontId="46" fillId="6" borderId="1" xfId="0" applyFont="1" applyFill="1" applyBorder="1" applyAlignment="1" applyProtection="1">
      <alignment horizontal="center" vertical="top" wrapText="1"/>
      <protection hidden="1"/>
    </xf>
    <xf numFmtId="0" fontId="42" fillId="6" borderId="1" xfId="0" applyFont="1" applyFill="1" applyBorder="1" applyAlignment="1" applyProtection="1">
      <alignment horizontal="center" vertical="top" wrapText="1"/>
      <protection hidden="1"/>
    </xf>
    <xf numFmtId="0" fontId="43" fillId="6" borderId="5" xfId="0" applyFont="1" applyFill="1" applyBorder="1" applyAlignment="1" applyProtection="1">
      <alignment horizontal="center" vertical="top" wrapText="1"/>
      <protection hidden="1"/>
    </xf>
    <xf numFmtId="0" fontId="34" fillId="6" borderId="1" xfId="0" applyFont="1" applyFill="1" applyBorder="1" applyAlignment="1" applyProtection="1">
      <alignment vertical="center" wrapText="1"/>
      <protection hidden="1"/>
    </xf>
    <xf numFmtId="164" fontId="46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47" fillId="6" borderId="0" xfId="0" applyFont="1" applyFill="1" applyAlignment="1" applyProtection="1">
      <alignment horizontal="center" vertical="center" wrapText="1"/>
      <protection hidden="1"/>
    </xf>
    <xf numFmtId="0" fontId="34" fillId="6" borderId="1" xfId="0" applyFont="1" applyFill="1" applyBorder="1" applyAlignment="1" applyProtection="1">
      <alignment vertical="top" wrapText="1"/>
      <protection hidden="1"/>
    </xf>
    <xf numFmtId="0" fontId="48" fillId="6" borderId="1" xfId="0" applyFont="1" applyFill="1" applyBorder="1" applyAlignment="1" applyProtection="1">
      <alignment horizontal="center" vertical="center" wrapText="1"/>
      <protection hidden="1"/>
    </xf>
    <xf numFmtId="0" fontId="36" fillId="6" borderId="6" xfId="0" applyFont="1" applyFill="1" applyBorder="1" applyAlignment="1">
      <alignment horizontal="center" vertical="center" wrapText="1"/>
    </xf>
    <xf numFmtId="0" fontId="49" fillId="6" borderId="1" xfId="0" applyFont="1" applyFill="1" applyBorder="1" applyAlignment="1" applyProtection="1">
      <alignment horizontal="center" vertical="center" wrapText="1"/>
      <protection hidden="1"/>
    </xf>
    <xf numFmtId="0" fontId="38" fillId="6" borderId="6" xfId="0" applyFont="1" applyFill="1" applyBorder="1" applyAlignment="1">
      <alignment horizontal="center" vertical="center" wrapText="1"/>
    </xf>
    <xf numFmtId="0" fontId="44" fillId="6" borderId="0" xfId="0" applyFont="1" applyFill="1" applyAlignment="1">
      <alignment horizontal="center" vertical="center" wrapText="1"/>
    </xf>
  </cellXfs>
  <cellStyles count="62">
    <cellStyle name="”ќђќ‘ћ‚›‰" xfId="2"/>
    <cellStyle name="”ќђќ‘ћ‚›‰ 2" xfId="41"/>
    <cellStyle name="”љ‘ђћ‚ђќќ›‰" xfId="3"/>
    <cellStyle name="”љ‘ђћ‚ђќќ›‰ 2" xfId="42"/>
    <cellStyle name="„…ќ…†ќ›‰" xfId="4"/>
    <cellStyle name="„…ќ…†ќ›‰ 2" xfId="43"/>
    <cellStyle name="‡ђѓћ‹ћ‚ћљ1" xfId="5"/>
    <cellStyle name="‡ђѓћ‹ћ‚ћљ2" xfId="6"/>
    <cellStyle name="’ћѓћ‚›‰" xfId="1"/>
    <cellStyle name="Comma [0]_laroux" xfId="7"/>
    <cellStyle name="Comma_laroux" xfId="8"/>
    <cellStyle name="Currency [0]" xfId="9"/>
    <cellStyle name="Currency_laroux" xfId="10"/>
    <cellStyle name="Normal_ASUS" xfId="11"/>
    <cellStyle name="Normal1" xfId="12"/>
    <cellStyle name="Price_Body" xfId="13"/>
    <cellStyle name="Беззащитный" xfId="14"/>
    <cellStyle name="Защитный" xfId="15"/>
    <cellStyle name="Обычный" xfId="0" builtinId="0"/>
    <cellStyle name="Обычный 11" xfId="25"/>
    <cellStyle name="Обычный 12" xfId="27"/>
    <cellStyle name="Обычный 2" xfId="16"/>
    <cellStyle name="Обычный 2 2" xfId="17"/>
    <cellStyle name="Обычный 2 2 2" xfId="30"/>
    <cellStyle name="Обычный 2 2 2 2" xfId="37"/>
    <cellStyle name="Обычный 2 2 2 2 2" xfId="57"/>
    <cellStyle name="Обычный 2 2 2 3" xfId="49"/>
    <cellStyle name="Обычный 2 2 3" xfId="34"/>
    <cellStyle name="Обычный 2 2 3 2" xfId="54"/>
    <cellStyle name="Обычный 2 2 3 3" xfId="61"/>
    <cellStyle name="Обычный 2 2 4" xfId="28"/>
    <cellStyle name="Обычный 2 2 4 2" xfId="31"/>
    <cellStyle name="Обычный 2 2 4 2 2" xfId="38"/>
    <cellStyle name="Обычный 2 2 4 2 2 2" xfId="58"/>
    <cellStyle name="Обычный 2 2 4 2 3" xfId="50"/>
    <cellStyle name="Обычный 2 2 4 3" xfId="35"/>
    <cellStyle name="Обычный 2 2 4 3 2" xfId="55"/>
    <cellStyle name="Обычный 2 2 4 4" xfId="47"/>
    <cellStyle name="Обычный 2 2 5" xfId="45"/>
    <cellStyle name="Обычный 2 3" xfId="29"/>
    <cellStyle name="Обычный 2 3 2" xfId="36"/>
    <cellStyle name="Обычный 2 3 2 2" xfId="56"/>
    <cellStyle name="Обычный 2 3 3" xfId="48"/>
    <cellStyle name="Обычный 2 4" xfId="33"/>
    <cellStyle name="Обычный 2 4 2" xfId="53"/>
    <cellStyle name="Обычный 2 5" xfId="44"/>
    <cellStyle name="Обычный 3" xfId="18"/>
    <cellStyle name="Обычный 6" xfId="19"/>
    <cellStyle name="Поле ввода" xfId="20"/>
    <cellStyle name="Стиль 1" xfId="21"/>
    <cellStyle name="Тысячи [0]_3Com" xfId="22"/>
    <cellStyle name="Тысячи_3Com" xfId="23"/>
    <cellStyle name="Финансовый 2" xfId="32"/>
    <cellStyle name="Финансовый 2 2" xfId="39"/>
    <cellStyle name="Финансовый 2 2 2" xfId="59"/>
    <cellStyle name="Финансовый 2 3" xfId="51"/>
    <cellStyle name="Финансовый 3" xfId="40"/>
    <cellStyle name="Финансовый 3 2" xfId="60"/>
    <cellStyle name="Финансовый 4" xfId="52"/>
    <cellStyle name="Хороший" xfId="26" builtinId="26"/>
    <cellStyle name="Џђћ–…ќ’ќ›‰" xfId="24"/>
    <cellStyle name="Џђћ–…ќ’ќ›‰ 2" xfId="46"/>
  </cellStyles>
  <dxfs count="0"/>
  <tableStyles count="0" defaultTableStyle="TableStyleMedium9" defaultPivotStyle="PivotStyleLight16"/>
  <colors>
    <mruColors>
      <color rgb="FFFF33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52389</xdr:rowOff>
    </xdr:from>
    <xdr:to>
      <xdr:col>27</xdr:col>
      <xdr:colOff>219076</xdr:colOff>
      <xdr:row>4</xdr:row>
      <xdr:rowOff>123826</xdr:rowOff>
    </xdr:to>
    <xdr:sp macro="" textlink="">
      <xdr:nvSpPr>
        <xdr:cNvPr id="3" name="Надпись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619625" y="52389"/>
          <a:ext cx="3952876" cy="218598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УТВЕРЖДАЮ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Ректор ЧУДПО "Энергетический институт  повышения квалификации АО "Мособлэнерго"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 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              _________________________С.А.Кропачев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400" baseline="30000">
              <a:effectLst/>
              <a:latin typeface="Times New Roman"/>
              <a:ea typeface="Calibri"/>
              <a:cs typeface="Times New Roman"/>
            </a:rPr>
            <a:t>                                                   (подпись)                        (ФИО)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«____»______________20____ г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 </a:t>
          </a:r>
          <a:endParaRPr lang="ru-RU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-PL\NBPL\_F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AF52"/>
  <sheetViews>
    <sheetView tabSelected="1" view="pageBreakPreview" zoomScale="80" zoomScaleNormal="80" zoomScaleSheetLayoutView="80" workbookViewId="0">
      <pane ySplit="6" topLeftCell="A44" activePane="bottomLeft" state="frozen"/>
      <selection pane="bottomLeft" activeCell="D44" sqref="D44"/>
    </sheetView>
  </sheetViews>
  <sheetFormatPr defaultColWidth="9.140625" defaultRowHeight="15.75" outlineLevelRow="1"/>
  <cols>
    <col min="1" max="1" width="3.85546875" style="140" customWidth="1"/>
    <col min="2" max="2" width="43.85546875" style="204" customWidth="1"/>
    <col min="3" max="3" width="11.5703125" style="204" customWidth="1"/>
    <col min="4" max="4" width="11" style="204" customWidth="1"/>
    <col min="5" max="5" width="12.28515625" style="204" customWidth="1"/>
    <col min="6" max="6" width="11.42578125" style="204" customWidth="1"/>
    <col min="7" max="7" width="12.5703125" style="204" customWidth="1"/>
    <col min="8" max="8" width="13.7109375" style="204" customWidth="1"/>
    <col min="9" max="9" width="12.5703125" style="204" customWidth="1"/>
    <col min="10" max="10" width="12.85546875" style="204" customWidth="1"/>
    <col min="11" max="11" width="19.42578125" style="204" customWidth="1"/>
    <col min="12" max="12" width="11.7109375" style="204" customWidth="1"/>
    <col min="13" max="13" width="5.42578125" style="204" customWidth="1"/>
    <col min="14" max="14" width="5.7109375" style="204" customWidth="1"/>
    <col min="15" max="15" width="5.85546875" style="204" customWidth="1"/>
    <col min="16" max="16" width="6.5703125" style="204" customWidth="1"/>
    <col min="17" max="17" width="4.42578125" style="204" customWidth="1"/>
    <col min="18" max="19" width="5" style="204" customWidth="1"/>
    <col min="20" max="20" width="5.140625" style="204" customWidth="1"/>
    <col min="21" max="21" width="4.7109375" style="204" customWidth="1"/>
    <col min="22" max="22" width="6" style="204" customWidth="1"/>
    <col min="23" max="23" width="5" style="204" customWidth="1"/>
    <col min="24" max="24" width="5.5703125" style="204" customWidth="1"/>
    <col min="25" max="25" width="10.140625" style="204" hidden="1" customWidth="1"/>
    <col min="26" max="26" width="10.85546875" style="204" hidden="1" customWidth="1"/>
    <col min="27" max="27" width="15.28515625" style="204" hidden="1" customWidth="1"/>
    <col min="28" max="28" width="19.42578125" style="204" hidden="1" customWidth="1"/>
    <col min="29" max="29" width="16.140625" style="145" hidden="1" customWidth="1"/>
    <col min="30" max="30" width="9.140625" style="145" customWidth="1"/>
    <col min="31" max="32" width="9.140625" style="130" customWidth="1"/>
    <col min="33" max="16384" width="9.140625" style="130"/>
  </cols>
  <sheetData>
    <row r="1" spans="1:29" ht="37.5" hidden="1" customHeight="1" outlineLevel="1">
      <c r="A1" s="129"/>
      <c r="B1" s="143"/>
      <c r="C1" s="144"/>
      <c r="D1" s="144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</row>
    <row r="2" spans="1:29" ht="37.5" hidden="1" customHeight="1" outlineLevel="1">
      <c r="A2" s="141" t="s">
        <v>331</v>
      </c>
      <c r="B2" s="142"/>
      <c r="C2" s="142"/>
      <c r="D2" s="142"/>
      <c r="E2" s="142"/>
      <c r="F2" s="142"/>
      <c r="G2" s="142"/>
      <c r="H2" s="146"/>
      <c r="I2" s="146"/>
      <c r="J2" s="146"/>
      <c r="K2" s="143"/>
      <c r="L2" s="143"/>
      <c r="M2" s="143"/>
      <c r="N2" s="144"/>
      <c r="O2" s="144"/>
      <c r="P2" s="144"/>
      <c r="Q2" s="144"/>
      <c r="R2" s="147"/>
      <c r="S2" s="144"/>
      <c r="T2" s="147"/>
      <c r="U2" s="144"/>
      <c r="V2" s="144"/>
      <c r="W2" s="144"/>
      <c r="X2" s="144"/>
      <c r="Y2" s="144"/>
      <c r="Z2" s="144"/>
      <c r="AA2" s="144"/>
      <c r="AB2" s="147"/>
    </row>
    <row r="3" spans="1:29" ht="72.75" hidden="1" customHeight="1" outlineLevel="1">
      <c r="A3" s="142"/>
      <c r="B3" s="142"/>
      <c r="C3" s="142"/>
      <c r="D3" s="142"/>
      <c r="E3" s="142"/>
      <c r="F3" s="142"/>
      <c r="G3" s="142"/>
      <c r="H3" s="146"/>
      <c r="I3" s="146"/>
      <c r="J3" s="146"/>
      <c r="K3" s="143"/>
      <c r="L3" s="143"/>
      <c r="M3" s="143"/>
      <c r="N3" s="144"/>
      <c r="O3" s="144"/>
      <c r="P3" s="144"/>
      <c r="Q3" s="144"/>
      <c r="R3" s="147"/>
      <c r="S3" s="144"/>
      <c r="T3" s="147"/>
      <c r="U3" s="144"/>
      <c r="V3" s="144"/>
      <c r="W3" s="144"/>
      <c r="X3" s="144"/>
      <c r="Y3" s="144"/>
      <c r="Z3" s="144"/>
      <c r="AA3" s="144"/>
      <c r="AB3" s="147"/>
    </row>
    <row r="4" spans="1:29" ht="18.75" hidden="1" customHeight="1" outlineLevel="1">
      <c r="A4" s="142"/>
      <c r="B4" s="142"/>
      <c r="C4" s="142"/>
      <c r="D4" s="142"/>
      <c r="E4" s="142"/>
      <c r="F4" s="142"/>
      <c r="G4" s="142"/>
      <c r="H4" s="146"/>
      <c r="I4" s="146"/>
      <c r="J4" s="146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</row>
    <row r="5" spans="1:29" ht="35.25" hidden="1" customHeight="1" outlineLevel="1">
      <c r="A5" s="129"/>
      <c r="B5" s="143"/>
      <c r="C5" s="144"/>
      <c r="D5" s="144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</row>
    <row r="6" spans="1:29" ht="107.25" customHeight="1" collapsed="1">
      <c r="A6" s="131" t="s">
        <v>0</v>
      </c>
      <c r="B6" s="148" t="s">
        <v>1</v>
      </c>
      <c r="C6" s="149" t="s">
        <v>2</v>
      </c>
      <c r="D6" s="149" t="s">
        <v>3</v>
      </c>
      <c r="E6" s="150" t="s">
        <v>15</v>
      </c>
      <c r="F6" s="150" t="s">
        <v>34</v>
      </c>
      <c r="G6" s="150" t="s">
        <v>29</v>
      </c>
      <c r="H6" s="150" t="s">
        <v>30</v>
      </c>
      <c r="I6" s="150" t="s">
        <v>23</v>
      </c>
      <c r="J6" s="149" t="s">
        <v>26</v>
      </c>
      <c r="K6" s="149" t="s">
        <v>16</v>
      </c>
      <c r="L6" s="149" t="s">
        <v>4</v>
      </c>
      <c r="M6" s="151" t="s">
        <v>10</v>
      </c>
      <c r="N6" s="151" t="s">
        <v>6</v>
      </c>
      <c r="O6" s="151" t="s">
        <v>14</v>
      </c>
      <c r="P6" s="151" t="s">
        <v>11</v>
      </c>
      <c r="Q6" s="151" t="s">
        <v>8</v>
      </c>
      <c r="R6" s="151" t="s">
        <v>7</v>
      </c>
      <c r="S6" s="151" t="s">
        <v>126</v>
      </c>
      <c r="T6" s="151" t="s">
        <v>17</v>
      </c>
      <c r="U6" s="151" t="s">
        <v>9</v>
      </c>
      <c r="V6" s="151" t="s">
        <v>12</v>
      </c>
      <c r="W6" s="151" t="s">
        <v>5</v>
      </c>
      <c r="X6" s="151" t="s">
        <v>13</v>
      </c>
      <c r="Y6" s="152" t="s">
        <v>19</v>
      </c>
      <c r="Z6" s="152" t="s">
        <v>20</v>
      </c>
      <c r="AA6" s="152" t="s">
        <v>18</v>
      </c>
      <c r="AB6" s="152"/>
      <c r="AC6" s="153" t="s">
        <v>25</v>
      </c>
    </row>
    <row r="7" spans="1:29" ht="18" customHeight="1">
      <c r="A7" s="132">
        <v>1</v>
      </c>
      <c r="B7" s="154">
        <v>2</v>
      </c>
      <c r="C7" s="154">
        <v>3</v>
      </c>
      <c r="D7" s="154">
        <v>4</v>
      </c>
      <c r="E7" s="154">
        <v>5</v>
      </c>
      <c r="F7" s="154">
        <v>6</v>
      </c>
      <c r="G7" s="154">
        <v>7</v>
      </c>
      <c r="H7" s="154">
        <v>8</v>
      </c>
      <c r="I7" s="154">
        <v>9</v>
      </c>
      <c r="J7" s="154">
        <v>10</v>
      </c>
      <c r="K7" s="154">
        <v>11</v>
      </c>
      <c r="L7" s="154">
        <v>12</v>
      </c>
      <c r="M7" s="154">
        <v>13</v>
      </c>
      <c r="N7" s="154">
        <v>14</v>
      </c>
      <c r="O7" s="154">
        <v>15</v>
      </c>
      <c r="P7" s="154">
        <v>16</v>
      </c>
      <c r="Q7" s="154">
        <v>17</v>
      </c>
      <c r="R7" s="154">
        <v>18</v>
      </c>
      <c r="S7" s="154"/>
      <c r="T7" s="154">
        <v>19</v>
      </c>
      <c r="U7" s="154">
        <v>20</v>
      </c>
      <c r="V7" s="154">
        <v>21</v>
      </c>
      <c r="W7" s="154">
        <v>22</v>
      </c>
      <c r="X7" s="154">
        <v>23</v>
      </c>
      <c r="Y7" s="154">
        <v>24</v>
      </c>
      <c r="Z7" s="154">
        <v>25</v>
      </c>
      <c r="AA7" s="154"/>
      <c r="AB7" s="155"/>
      <c r="AC7" s="153"/>
    </row>
    <row r="8" spans="1:29" ht="65.25" customHeight="1">
      <c r="A8" s="132">
        <v>1</v>
      </c>
      <c r="B8" s="156" t="s">
        <v>279</v>
      </c>
      <c r="C8" s="157">
        <v>88</v>
      </c>
      <c r="D8" s="154" t="s">
        <v>219</v>
      </c>
      <c r="E8" s="157" t="s">
        <v>280</v>
      </c>
      <c r="F8" s="157" t="s">
        <v>360</v>
      </c>
      <c r="G8" s="154"/>
      <c r="H8" s="154"/>
      <c r="I8" s="154"/>
      <c r="J8" s="157" t="s">
        <v>329</v>
      </c>
      <c r="K8" s="157" t="s">
        <v>358</v>
      </c>
      <c r="L8" s="158">
        <f>SUM(M8:X8)</f>
        <v>1</v>
      </c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>
        <v>1</v>
      </c>
      <c r="Y8" s="154">
        <v>61600</v>
      </c>
      <c r="Z8" s="158">
        <f t="shared" ref="Z8:Z33" si="0">L8*Y8</f>
        <v>61600</v>
      </c>
      <c r="AA8" s="154" t="s">
        <v>333</v>
      </c>
      <c r="AB8" s="155" t="s">
        <v>359</v>
      </c>
      <c r="AC8" s="159"/>
    </row>
    <row r="9" spans="1:29" ht="48" customHeight="1">
      <c r="A9" s="132">
        <v>2</v>
      </c>
      <c r="B9" s="156" t="s">
        <v>225</v>
      </c>
      <c r="C9" s="157">
        <v>80</v>
      </c>
      <c r="D9" s="157" t="s">
        <v>219</v>
      </c>
      <c r="E9" s="150" t="s">
        <v>367</v>
      </c>
      <c r="F9" s="160">
        <v>45852</v>
      </c>
      <c r="G9" s="157"/>
      <c r="H9" s="157"/>
      <c r="I9" s="157"/>
      <c r="J9" s="157" t="s">
        <v>38</v>
      </c>
      <c r="K9" s="150"/>
      <c r="L9" s="158">
        <f t="shared" ref="L9:L49" si="1">SUM(M9:X9)</f>
        <v>3</v>
      </c>
      <c r="M9" s="154"/>
      <c r="N9" s="154"/>
      <c r="O9" s="154">
        <v>2</v>
      </c>
      <c r="P9" s="154"/>
      <c r="Q9" s="154"/>
      <c r="R9" s="157"/>
      <c r="S9" s="157"/>
      <c r="T9" s="157"/>
      <c r="U9" s="157"/>
      <c r="V9" s="157">
        <v>1</v>
      </c>
      <c r="W9" s="157"/>
      <c r="X9" s="149"/>
      <c r="Y9" s="149">
        <v>37000</v>
      </c>
      <c r="Z9" s="158">
        <f t="shared" si="0"/>
        <v>111000</v>
      </c>
      <c r="AA9" s="155" t="s">
        <v>332</v>
      </c>
      <c r="AB9" s="155"/>
      <c r="AC9" s="161"/>
    </row>
    <row r="10" spans="1:29" ht="50.25" customHeight="1">
      <c r="A10" s="132">
        <v>3</v>
      </c>
      <c r="B10" s="162" t="s">
        <v>52</v>
      </c>
      <c r="C10" s="150">
        <v>24</v>
      </c>
      <c r="D10" s="150" t="s">
        <v>37</v>
      </c>
      <c r="E10" s="150" t="s">
        <v>252</v>
      </c>
      <c r="F10" s="150" t="s">
        <v>264</v>
      </c>
      <c r="G10" s="163"/>
      <c r="H10" s="164">
        <v>45841</v>
      </c>
      <c r="I10" s="163" t="s">
        <v>251</v>
      </c>
      <c r="J10" s="150" t="s">
        <v>31</v>
      </c>
      <c r="K10" s="150" t="s">
        <v>24</v>
      </c>
      <c r="L10" s="158">
        <f t="shared" si="1"/>
        <v>7</v>
      </c>
      <c r="M10" s="165"/>
      <c r="N10" s="165"/>
      <c r="O10" s="165"/>
      <c r="P10" s="165"/>
      <c r="Q10" s="165"/>
      <c r="R10" s="163"/>
      <c r="S10" s="163"/>
      <c r="T10" s="163">
        <v>1</v>
      </c>
      <c r="U10" s="163">
        <v>5</v>
      </c>
      <c r="V10" s="163">
        <v>1</v>
      </c>
      <c r="W10" s="163"/>
      <c r="X10" s="166"/>
      <c r="Y10" s="163">
        <v>2000</v>
      </c>
      <c r="Z10" s="149">
        <f t="shared" si="0"/>
        <v>14000</v>
      </c>
      <c r="AA10" s="163" t="s">
        <v>332</v>
      </c>
      <c r="AB10" s="167"/>
      <c r="AC10" s="168"/>
    </row>
    <row r="11" spans="1:29" ht="61.5" customHeight="1">
      <c r="A11" s="132">
        <v>4</v>
      </c>
      <c r="B11" s="162" t="s">
        <v>220</v>
      </c>
      <c r="C11" s="150">
        <v>24</v>
      </c>
      <c r="D11" s="150" t="s">
        <v>37</v>
      </c>
      <c r="E11" s="150" t="s">
        <v>355</v>
      </c>
      <c r="F11" s="150" t="s">
        <v>281</v>
      </c>
      <c r="G11" s="163"/>
      <c r="H11" s="164" t="s">
        <v>357</v>
      </c>
      <c r="I11" s="150" t="s">
        <v>356</v>
      </c>
      <c r="J11" s="150" t="s">
        <v>31</v>
      </c>
      <c r="K11" s="150" t="s">
        <v>63</v>
      </c>
      <c r="L11" s="158">
        <f t="shared" si="1"/>
        <v>20</v>
      </c>
      <c r="M11" s="165">
        <v>0</v>
      </c>
      <c r="N11" s="165"/>
      <c r="O11" s="165"/>
      <c r="P11" s="165"/>
      <c r="Q11" s="165"/>
      <c r="R11" s="163"/>
      <c r="S11" s="163"/>
      <c r="T11" s="163"/>
      <c r="U11" s="163"/>
      <c r="V11" s="163"/>
      <c r="W11" s="163">
        <v>20</v>
      </c>
      <c r="X11" s="166"/>
      <c r="Y11" s="163">
        <v>1500</v>
      </c>
      <c r="Z11" s="149">
        <f t="shared" si="0"/>
        <v>30000</v>
      </c>
      <c r="AA11" s="163" t="s">
        <v>333</v>
      </c>
      <c r="AB11" s="167"/>
      <c r="AC11" s="168"/>
    </row>
    <row r="12" spans="1:29" ht="45.75" customHeight="1">
      <c r="A12" s="132">
        <v>5</v>
      </c>
      <c r="B12" s="162" t="s">
        <v>56</v>
      </c>
      <c r="C12" s="150">
        <v>24</v>
      </c>
      <c r="D12" s="150" t="s">
        <v>37</v>
      </c>
      <c r="E12" s="150" t="s">
        <v>284</v>
      </c>
      <c r="F12" s="150" t="s">
        <v>285</v>
      </c>
      <c r="G12" s="167"/>
      <c r="H12" s="164" t="s">
        <v>286</v>
      </c>
      <c r="I12" s="163" t="s">
        <v>275</v>
      </c>
      <c r="J12" s="150" t="s">
        <v>31</v>
      </c>
      <c r="K12" s="150" t="s">
        <v>24</v>
      </c>
      <c r="L12" s="158">
        <f t="shared" si="1"/>
        <v>6</v>
      </c>
      <c r="M12" s="163"/>
      <c r="N12" s="163">
        <v>3</v>
      </c>
      <c r="O12" s="163"/>
      <c r="P12" s="163"/>
      <c r="Q12" s="163"/>
      <c r="R12" s="163"/>
      <c r="S12" s="163"/>
      <c r="T12" s="163">
        <v>2</v>
      </c>
      <c r="U12" s="163">
        <v>1</v>
      </c>
      <c r="V12" s="163"/>
      <c r="W12" s="163">
        <v>0</v>
      </c>
      <c r="X12" s="163"/>
      <c r="Y12" s="163">
        <v>2500</v>
      </c>
      <c r="Z12" s="149">
        <f t="shared" si="0"/>
        <v>15000</v>
      </c>
      <c r="AA12" s="163" t="s">
        <v>332</v>
      </c>
      <c r="AB12" s="169" t="s">
        <v>232</v>
      </c>
      <c r="AC12" s="170"/>
    </row>
    <row r="13" spans="1:29" ht="44.25" customHeight="1">
      <c r="A13" s="132">
        <v>6</v>
      </c>
      <c r="B13" s="162" t="s">
        <v>51</v>
      </c>
      <c r="C13" s="150">
        <v>24</v>
      </c>
      <c r="D13" s="150" t="s">
        <v>37</v>
      </c>
      <c r="E13" s="171" t="s">
        <v>305</v>
      </c>
      <c r="F13" s="171" t="s">
        <v>304</v>
      </c>
      <c r="G13" s="167"/>
      <c r="H13" s="164" t="s">
        <v>302</v>
      </c>
      <c r="I13" s="163" t="s">
        <v>303</v>
      </c>
      <c r="J13" s="150" t="s">
        <v>31</v>
      </c>
      <c r="K13" s="150" t="s">
        <v>24</v>
      </c>
      <c r="L13" s="158">
        <f t="shared" si="1"/>
        <v>5</v>
      </c>
      <c r="M13" s="163"/>
      <c r="N13" s="163"/>
      <c r="O13" s="163"/>
      <c r="P13" s="163"/>
      <c r="Q13" s="163"/>
      <c r="R13" s="163"/>
      <c r="S13" s="163"/>
      <c r="T13" s="163">
        <v>5</v>
      </c>
      <c r="U13" s="163"/>
      <c r="V13" s="163"/>
      <c r="W13" s="163"/>
      <c r="X13" s="163"/>
      <c r="Y13" s="163">
        <v>3000</v>
      </c>
      <c r="Z13" s="172">
        <f t="shared" si="0"/>
        <v>15000</v>
      </c>
      <c r="AA13" s="163" t="s">
        <v>332</v>
      </c>
      <c r="AB13" s="169"/>
      <c r="AC13" s="170"/>
    </row>
    <row r="14" spans="1:29" ht="72" customHeight="1">
      <c r="A14" s="132">
        <v>7</v>
      </c>
      <c r="B14" s="162" t="s">
        <v>65</v>
      </c>
      <c r="C14" s="150">
        <v>24</v>
      </c>
      <c r="D14" s="150" t="s">
        <v>37</v>
      </c>
      <c r="E14" s="171" t="s">
        <v>350</v>
      </c>
      <c r="F14" s="150" t="s">
        <v>351</v>
      </c>
      <c r="G14" s="150"/>
      <c r="H14" s="164" t="s">
        <v>352</v>
      </c>
      <c r="I14" s="163" t="s">
        <v>353</v>
      </c>
      <c r="J14" s="150" t="s">
        <v>31</v>
      </c>
      <c r="K14" s="150" t="s">
        <v>24</v>
      </c>
      <c r="L14" s="158">
        <f t="shared" si="1"/>
        <v>10</v>
      </c>
      <c r="M14" s="163"/>
      <c r="N14" s="163"/>
      <c r="O14" s="163"/>
      <c r="P14" s="163"/>
      <c r="Q14" s="163"/>
      <c r="R14" s="163"/>
      <c r="S14" s="163">
        <v>0</v>
      </c>
      <c r="T14" s="163"/>
      <c r="U14" s="163"/>
      <c r="V14" s="163"/>
      <c r="W14" s="163">
        <v>10</v>
      </c>
      <c r="X14" s="163"/>
      <c r="Y14" s="163">
        <v>3000</v>
      </c>
      <c r="Z14" s="172">
        <f t="shared" si="0"/>
        <v>30000</v>
      </c>
      <c r="AA14" s="163" t="s">
        <v>332</v>
      </c>
      <c r="AB14" s="169" t="s">
        <v>354</v>
      </c>
      <c r="AC14" s="173"/>
    </row>
    <row r="15" spans="1:29" ht="223.5" customHeight="1">
      <c r="A15" s="132">
        <v>8</v>
      </c>
      <c r="B15" s="162" t="s">
        <v>44</v>
      </c>
      <c r="C15" s="174">
        <v>16</v>
      </c>
      <c r="D15" s="150" t="s">
        <v>22</v>
      </c>
      <c r="E15" s="150" t="s">
        <v>315</v>
      </c>
      <c r="F15" s="163"/>
      <c r="G15" s="165"/>
      <c r="H15" s="175" t="s">
        <v>314</v>
      </c>
      <c r="I15" s="174" t="s">
        <v>313</v>
      </c>
      <c r="J15" s="157" t="s">
        <v>21</v>
      </c>
      <c r="K15" s="150" t="s">
        <v>24</v>
      </c>
      <c r="L15" s="158">
        <f t="shared" si="1"/>
        <v>3</v>
      </c>
      <c r="M15" s="165"/>
      <c r="N15" s="165"/>
      <c r="O15" s="165"/>
      <c r="P15" s="165"/>
      <c r="Q15" s="165"/>
      <c r="R15" s="165"/>
      <c r="S15" s="165"/>
      <c r="T15" s="165"/>
      <c r="U15" s="165">
        <v>3</v>
      </c>
      <c r="V15" s="165"/>
      <c r="W15" s="165"/>
      <c r="X15" s="165"/>
      <c r="Y15" s="163">
        <v>3500</v>
      </c>
      <c r="Z15" s="172">
        <f t="shared" si="0"/>
        <v>10500</v>
      </c>
      <c r="AA15" s="165" t="s">
        <v>333</v>
      </c>
      <c r="AB15" s="163" t="s">
        <v>223</v>
      </c>
      <c r="AC15" s="173"/>
    </row>
    <row r="16" spans="1:29" ht="54" customHeight="1">
      <c r="A16" s="132">
        <v>9</v>
      </c>
      <c r="B16" s="162" t="s">
        <v>33</v>
      </c>
      <c r="C16" s="174">
        <v>24</v>
      </c>
      <c r="D16" s="150" t="s">
        <v>27</v>
      </c>
      <c r="E16" s="150" t="s">
        <v>252</v>
      </c>
      <c r="F16" s="163" t="s">
        <v>264</v>
      </c>
      <c r="G16" s="165"/>
      <c r="H16" s="165" t="s">
        <v>265</v>
      </c>
      <c r="I16" s="165" t="s">
        <v>257</v>
      </c>
      <c r="J16" s="150" t="s">
        <v>31</v>
      </c>
      <c r="K16" s="150" t="s">
        <v>179</v>
      </c>
      <c r="L16" s="158">
        <f t="shared" si="1"/>
        <v>9</v>
      </c>
      <c r="M16" s="165">
        <v>0</v>
      </c>
      <c r="N16" s="165">
        <v>0</v>
      </c>
      <c r="O16" s="165">
        <v>1</v>
      </c>
      <c r="P16" s="165"/>
      <c r="Q16" s="165"/>
      <c r="R16" s="165"/>
      <c r="S16" s="165"/>
      <c r="T16" s="165">
        <v>1</v>
      </c>
      <c r="U16" s="165">
        <v>7</v>
      </c>
      <c r="V16" s="165"/>
      <c r="W16" s="165">
        <v>0</v>
      </c>
      <c r="X16" s="165"/>
      <c r="Y16" s="163">
        <v>3500</v>
      </c>
      <c r="Z16" s="172">
        <f t="shared" si="0"/>
        <v>31500</v>
      </c>
      <c r="AA16" s="165" t="s">
        <v>332</v>
      </c>
      <c r="AB16" s="163" t="s">
        <v>253</v>
      </c>
      <c r="AC16" s="173"/>
    </row>
    <row r="17" spans="1:32" s="133" customFormat="1" ht="42" customHeight="1">
      <c r="A17" s="132">
        <v>10</v>
      </c>
      <c r="B17" s="162" t="s">
        <v>32</v>
      </c>
      <c r="C17" s="150">
        <v>24</v>
      </c>
      <c r="D17" s="150" t="s">
        <v>27</v>
      </c>
      <c r="E17" s="150" t="s">
        <v>252</v>
      </c>
      <c r="F17" s="163" t="s">
        <v>264</v>
      </c>
      <c r="G17" s="163"/>
      <c r="H17" s="163" t="s">
        <v>268</v>
      </c>
      <c r="I17" s="163" t="s">
        <v>335</v>
      </c>
      <c r="J17" s="150" t="s">
        <v>31</v>
      </c>
      <c r="K17" s="150" t="s">
        <v>24</v>
      </c>
      <c r="L17" s="158">
        <f t="shared" si="1"/>
        <v>7</v>
      </c>
      <c r="M17" s="163"/>
      <c r="N17" s="163">
        <v>4</v>
      </c>
      <c r="O17" s="163"/>
      <c r="P17" s="163"/>
      <c r="Q17" s="163"/>
      <c r="R17" s="163"/>
      <c r="S17" s="163"/>
      <c r="T17" s="163">
        <v>0</v>
      </c>
      <c r="U17" s="163">
        <v>3</v>
      </c>
      <c r="V17" s="163"/>
      <c r="W17" s="163"/>
      <c r="X17" s="163"/>
      <c r="Y17" s="163">
        <v>4000</v>
      </c>
      <c r="Z17" s="172">
        <f t="shared" si="0"/>
        <v>28000</v>
      </c>
      <c r="AA17" s="163" t="s">
        <v>332</v>
      </c>
      <c r="AB17" s="163" t="s">
        <v>256</v>
      </c>
      <c r="AC17" s="173"/>
      <c r="AD17" s="145"/>
    </row>
    <row r="18" spans="1:32" s="135" customFormat="1" ht="60" customHeight="1">
      <c r="A18" s="132">
        <v>11</v>
      </c>
      <c r="B18" s="162" t="s">
        <v>32</v>
      </c>
      <c r="C18" s="150">
        <v>24</v>
      </c>
      <c r="D18" s="150" t="s">
        <v>27</v>
      </c>
      <c r="E18" s="150" t="s">
        <v>252</v>
      </c>
      <c r="F18" s="163" t="s">
        <v>264</v>
      </c>
      <c r="G18" s="163"/>
      <c r="H18" s="163" t="s">
        <v>265</v>
      </c>
      <c r="I18" s="163" t="s">
        <v>257</v>
      </c>
      <c r="J18" s="150" t="s">
        <v>31</v>
      </c>
      <c r="K18" s="150" t="s">
        <v>179</v>
      </c>
      <c r="L18" s="158">
        <f t="shared" si="1"/>
        <v>2</v>
      </c>
      <c r="M18" s="163">
        <v>0</v>
      </c>
      <c r="N18" s="163"/>
      <c r="O18" s="163"/>
      <c r="P18" s="163"/>
      <c r="Q18" s="163"/>
      <c r="R18" s="163">
        <v>0</v>
      </c>
      <c r="S18" s="163"/>
      <c r="T18" s="163">
        <v>2</v>
      </c>
      <c r="U18" s="163"/>
      <c r="V18" s="163"/>
      <c r="W18" s="163"/>
      <c r="X18" s="163"/>
      <c r="Y18" s="163">
        <v>4000</v>
      </c>
      <c r="Z18" s="172">
        <f t="shared" si="0"/>
        <v>8000</v>
      </c>
      <c r="AA18" s="165" t="s">
        <v>332</v>
      </c>
      <c r="AB18" s="163" t="s">
        <v>254</v>
      </c>
      <c r="AC18" s="170"/>
      <c r="AD18" s="176"/>
      <c r="AE18" s="134"/>
      <c r="AF18" s="134"/>
    </row>
    <row r="19" spans="1:32" s="136" customFormat="1" ht="52.5" customHeight="1">
      <c r="A19" s="132">
        <v>12</v>
      </c>
      <c r="B19" s="162" t="s">
        <v>32</v>
      </c>
      <c r="C19" s="150">
        <v>24</v>
      </c>
      <c r="D19" s="150" t="s">
        <v>27</v>
      </c>
      <c r="E19" s="150" t="s">
        <v>267</v>
      </c>
      <c r="F19" s="163" t="s">
        <v>264</v>
      </c>
      <c r="G19" s="163"/>
      <c r="H19" s="163" t="s">
        <v>269</v>
      </c>
      <c r="I19" s="163" t="s">
        <v>258</v>
      </c>
      <c r="J19" s="150" t="s">
        <v>31</v>
      </c>
      <c r="K19" s="150" t="s">
        <v>128</v>
      </c>
      <c r="L19" s="158">
        <f t="shared" si="1"/>
        <v>15</v>
      </c>
      <c r="M19" s="163"/>
      <c r="N19" s="163"/>
      <c r="O19" s="163">
        <v>15</v>
      </c>
      <c r="P19" s="163"/>
      <c r="Q19" s="163"/>
      <c r="R19" s="163"/>
      <c r="S19" s="163"/>
      <c r="T19" s="163"/>
      <c r="U19" s="163"/>
      <c r="V19" s="163"/>
      <c r="W19" s="163"/>
      <c r="X19" s="163"/>
      <c r="Y19" s="163">
        <v>4000</v>
      </c>
      <c r="Z19" s="172">
        <f t="shared" si="0"/>
        <v>60000</v>
      </c>
      <c r="AA19" s="163" t="s">
        <v>332</v>
      </c>
      <c r="AB19" s="163" t="s">
        <v>254</v>
      </c>
      <c r="AC19" s="173"/>
      <c r="AD19" s="177"/>
    </row>
    <row r="20" spans="1:32" ht="48" customHeight="1">
      <c r="A20" s="132">
        <v>13</v>
      </c>
      <c r="B20" s="162" t="s">
        <v>57</v>
      </c>
      <c r="C20" s="150">
        <v>24</v>
      </c>
      <c r="D20" s="150" t="s">
        <v>28</v>
      </c>
      <c r="E20" s="150" t="s">
        <v>266</v>
      </c>
      <c r="F20" s="163" t="s">
        <v>264</v>
      </c>
      <c r="G20" s="163"/>
      <c r="H20" s="163" t="s">
        <v>265</v>
      </c>
      <c r="I20" s="163" t="s">
        <v>257</v>
      </c>
      <c r="J20" s="150" t="s">
        <v>31</v>
      </c>
      <c r="K20" s="150" t="s">
        <v>179</v>
      </c>
      <c r="L20" s="158">
        <f t="shared" si="1"/>
        <v>2</v>
      </c>
      <c r="M20" s="165"/>
      <c r="N20" s="165"/>
      <c r="O20" s="165"/>
      <c r="P20" s="165"/>
      <c r="Q20" s="165"/>
      <c r="R20" s="163">
        <v>0</v>
      </c>
      <c r="S20" s="163"/>
      <c r="T20" s="163">
        <v>1</v>
      </c>
      <c r="U20" s="163">
        <v>1</v>
      </c>
      <c r="V20" s="163"/>
      <c r="W20" s="163">
        <v>0</v>
      </c>
      <c r="X20" s="163"/>
      <c r="Y20" s="163">
        <v>4000</v>
      </c>
      <c r="Z20" s="172">
        <f t="shared" si="0"/>
        <v>8000</v>
      </c>
      <c r="AA20" s="163" t="s">
        <v>332</v>
      </c>
      <c r="AB20" s="163" t="s">
        <v>255</v>
      </c>
      <c r="AC20" s="173"/>
      <c r="AD20" s="177"/>
      <c r="AE20" s="136"/>
    </row>
    <row r="21" spans="1:32" s="137" customFormat="1" ht="54" customHeight="1">
      <c r="A21" s="132">
        <v>14</v>
      </c>
      <c r="B21" s="162" t="s">
        <v>221</v>
      </c>
      <c r="C21" s="150">
        <v>72</v>
      </c>
      <c r="D21" s="150" t="s">
        <v>22</v>
      </c>
      <c r="E21" s="150" t="s">
        <v>290</v>
      </c>
      <c r="F21" s="150" t="s">
        <v>291</v>
      </c>
      <c r="G21" s="150"/>
      <c r="H21" s="150" t="s">
        <v>292</v>
      </c>
      <c r="I21" s="150" t="s">
        <v>322</v>
      </c>
      <c r="J21" s="150" t="s">
        <v>31</v>
      </c>
      <c r="K21" s="150" t="s">
        <v>24</v>
      </c>
      <c r="L21" s="158">
        <f t="shared" si="1"/>
        <v>14</v>
      </c>
      <c r="M21" s="178">
        <v>3</v>
      </c>
      <c r="N21" s="178"/>
      <c r="O21" s="178"/>
      <c r="P21" s="178"/>
      <c r="Q21" s="178">
        <v>8</v>
      </c>
      <c r="R21" s="178"/>
      <c r="S21" s="178"/>
      <c r="T21" s="178">
        <v>2</v>
      </c>
      <c r="U21" s="178">
        <v>1</v>
      </c>
      <c r="V21" s="178"/>
      <c r="W21" s="178">
        <v>0</v>
      </c>
      <c r="X21" s="179"/>
      <c r="Y21" s="178">
        <v>3500</v>
      </c>
      <c r="Z21" s="178">
        <f t="shared" si="0"/>
        <v>49000</v>
      </c>
      <c r="AA21" s="149" t="s">
        <v>333</v>
      </c>
      <c r="AB21" s="163" t="s">
        <v>233</v>
      </c>
      <c r="AC21" s="180"/>
      <c r="AD21" s="176"/>
      <c r="AE21" s="134"/>
      <c r="AF21" s="134"/>
    </row>
    <row r="22" spans="1:32" ht="48.75" customHeight="1">
      <c r="A22" s="132">
        <v>15</v>
      </c>
      <c r="B22" s="162" t="s">
        <v>36</v>
      </c>
      <c r="C22" s="150">
        <v>40</v>
      </c>
      <c r="D22" s="150" t="s">
        <v>37</v>
      </c>
      <c r="E22" s="150" t="s">
        <v>311</v>
      </c>
      <c r="F22" s="150" t="s">
        <v>288</v>
      </c>
      <c r="G22" s="150"/>
      <c r="H22" s="150" t="s">
        <v>312</v>
      </c>
      <c r="I22" s="150" t="s">
        <v>310</v>
      </c>
      <c r="J22" s="157" t="s">
        <v>21</v>
      </c>
      <c r="K22" s="150" t="s">
        <v>24</v>
      </c>
      <c r="L22" s="158">
        <f t="shared" si="1"/>
        <v>17</v>
      </c>
      <c r="M22" s="181"/>
      <c r="N22" s="181"/>
      <c r="O22" s="181">
        <v>2</v>
      </c>
      <c r="P22" s="181"/>
      <c r="Q22" s="181"/>
      <c r="R22" s="178">
        <v>2</v>
      </c>
      <c r="S22" s="178"/>
      <c r="T22" s="178">
        <v>12</v>
      </c>
      <c r="U22" s="178"/>
      <c r="V22" s="178"/>
      <c r="W22" s="178">
        <v>1</v>
      </c>
      <c r="X22" s="179"/>
      <c r="Y22" s="178">
        <v>6000</v>
      </c>
      <c r="Z22" s="178">
        <f t="shared" si="0"/>
        <v>102000</v>
      </c>
      <c r="AA22" s="149" t="s">
        <v>332</v>
      </c>
      <c r="AB22" s="163" t="s">
        <v>234</v>
      </c>
      <c r="AC22" s="176"/>
      <c r="AD22" s="177"/>
      <c r="AE22" s="136"/>
    </row>
    <row r="23" spans="1:32" s="137" customFormat="1" ht="54" customHeight="1">
      <c r="A23" s="132">
        <v>16</v>
      </c>
      <c r="B23" s="162" t="s">
        <v>46</v>
      </c>
      <c r="C23" s="150">
        <v>24</v>
      </c>
      <c r="D23" s="150" t="s">
        <v>22</v>
      </c>
      <c r="E23" s="150" t="s">
        <v>316</v>
      </c>
      <c r="F23" s="164" t="s">
        <v>319</v>
      </c>
      <c r="G23" s="150"/>
      <c r="H23" s="164" t="s">
        <v>317</v>
      </c>
      <c r="I23" s="150" t="s">
        <v>318</v>
      </c>
      <c r="J23" s="157" t="s">
        <v>21</v>
      </c>
      <c r="K23" s="150" t="s">
        <v>24</v>
      </c>
      <c r="L23" s="158">
        <f t="shared" si="1"/>
        <v>11</v>
      </c>
      <c r="M23" s="178"/>
      <c r="N23" s="178">
        <v>0</v>
      </c>
      <c r="O23" s="178"/>
      <c r="P23" s="178"/>
      <c r="Q23" s="178"/>
      <c r="R23" s="178">
        <v>7</v>
      </c>
      <c r="S23" s="178">
        <v>1</v>
      </c>
      <c r="T23" s="178">
        <v>0</v>
      </c>
      <c r="U23" s="178">
        <v>3</v>
      </c>
      <c r="V23" s="178"/>
      <c r="W23" s="178">
        <v>0</v>
      </c>
      <c r="X23" s="179"/>
      <c r="Y23" s="178">
        <v>5000</v>
      </c>
      <c r="Z23" s="178">
        <f t="shared" si="0"/>
        <v>55000</v>
      </c>
      <c r="AA23" s="155" t="s">
        <v>332</v>
      </c>
      <c r="AB23" s="163" t="s">
        <v>235</v>
      </c>
      <c r="AC23" s="180"/>
      <c r="AD23" s="176"/>
      <c r="AE23" s="134"/>
      <c r="AF23" s="134"/>
    </row>
    <row r="24" spans="1:32" ht="45.75" customHeight="1">
      <c r="A24" s="132">
        <v>17</v>
      </c>
      <c r="B24" s="162" t="s">
        <v>39</v>
      </c>
      <c r="C24" s="150">
        <v>16</v>
      </c>
      <c r="D24" s="150" t="s">
        <v>27</v>
      </c>
      <c r="E24" s="164" t="s">
        <v>300</v>
      </c>
      <c r="F24" s="164" t="s">
        <v>301</v>
      </c>
      <c r="G24" s="150"/>
      <c r="H24" s="164" t="s">
        <v>302</v>
      </c>
      <c r="I24" s="163" t="s">
        <v>299</v>
      </c>
      <c r="J24" s="150" t="s">
        <v>31</v>
      </c>
      <c r="K24" s="150" t="s">
        <v>24</v>
      </c>
      <c r="L24" s="158">
        <f t="shared" si="1"/>
        <v>23</v>
      </c>
      <c r="M24" s="178">
        <v>0</v>
      </c>
      <c r="N24" s="178">
        <v>0</v>
      </c>
      <c r="O24" s="178"/>
      <c r="P24" s="178"/>
      <c r="Q24" s="178"/>
      <c r="R24" s="178"/>
      <c r="S24" s="178"/>
      <c r="T24" s="178">
        <v>2</v>
      </c>
      <c r="U24" s="178">
        <v>21</v>
      </c>
      <c r="V24" s="178"/>
      <c r="W24" s="178">
        <v>0</v>
      </c>
      <c r="X24" s="179"/>
      <c r="Y24" s="178">
        <v>2000</v>
      </c>
      <c r="Z24" s="178">
        <f t="shared" si="0"/>
        <v>46000</v>
      </c>
      <c r="AA24" s="155" t="s">
        <v>332</v>
      </c>
      <c r="AB24" s="163"/>
      <c r="AC24" s="176"/>
      <c r="AD24" s="177"/>
      <c r="AE24" s="136"/>
    </row>
    <row r="25" spans="1:32" ht="81.75" customHeight="1">
      <c r="A25" s="132">
        <v>18</v>
      </c>
      <c r="B25" s="162" t="s">
        <v>39</v>
      </c>
      <c r="C25" s="150">
        <v>16</v>
      </c>
      <c r="D25" s="150" t="s">
        <v>27</v>
      </c>
      <c r="E25" s="164" t="s">
        <v>300</v>
      </c>
      <c r="F25" s="164" t="s">
        <v>301</v>
      </c>
      <c r="G25" s="150"/>
      <c r="H25" s="164" t="s">
        <v>302</v>
      </c>
      <c r="I25" s="163" t="s">
        <v>299</v>
      </c>
      <c r="J25" s="150" t="s">
        <v>31</v>
      </c>
      <c r="K25" s="150" t="s">
        <v>24</v>
      </c>
      <c r="L25" s="158">
        <f t="shared" si="1"/>
        <v>23</v>
      </c>
      <c r="M25" s="181">
        <v>0</v>
      </c>
      <c r="N25" s="181">
        <v>0</v>
      </c>
      <c r="O25" s="181">
        <v>8</v>
      </c>
      <c r="P25" s="181"/>
      <c r="Q25" s="181">
        <v>13</v>
      </c>
      <c r="R25" s="178"/>
      <c r="S25" s="178">
        <v>1</v>
      </c>
      <c r="T25" s="178"/>
      <c r="U25" s="178"/>
      <c r="V25" s="178">
        <v>1</v>
      </c>
      <c r="W25" s="178">
        <v>0</v>
      </c>
      <c r="X25" s="179"/>
      <c r="Y25" s="178">
        <v>2000</v>
      </c>
      <c r="Z25" s="178">
        <f t="shared" si="0"/>
        <v>46000</v>
      </c>
      <c r="AA25" s="149" t="s">
        <v>333</v>
      </c>
      <c r="AB25" s="163" t="s">
        <v>236</v>
      </c>
      <c r="AC25" s="176"/>
      <c r="AD25" s="177"/>
      <c r="AE25" s="136"/>
    </row>
    <row r="26" spans="1:32" ht="48" customHeight="1">
      <c r="A26" s="132">
        <v>19</v>
      </c>
      <c r="B26" s="162" t="s">
        <v>131</v>
      </c>
      <c r="C26" s="150">
        <v>40</v>
      </c>
      <c r="D26" s="150" t="s">
        <v>37</v>
      </c>
      <c r="E26" s="150" t="s">
        <v>306</v>
      </c>
      <c r="F26" s="150" t="s">
        <v>307</v>
      </c>
      <c r="G26" s="150"/>
      <c r="H26" s="164" t="s">
        <v>308</v>
      </c>
      <c r="I26" s="163" t="s">
        <v>309</v>
      </c>
      <c r="J26" s="150" t="s">
        <v>31</v>
      </c>
      <c r="K26" s="150" t="s">
        <v>24</v>
      </c>
      <c r="L26" s="158">
        <f t="shared" si="1"/>
        <v>10</v>
      </c>
      <c r="M26" s="181"/>
      <c r="N26" s="181">
        <v>4</v>
      </c>
      <c r="O26" s="181"/>
      <c r="P26" s="181"/>
      <c r="Q26" s="181"/>
      <c r="R26" s="178"/>
      <c r="S26" s="178"/>
      <c r="T26" s="178"/>
      <c r="U26" s="178">
        <v>6</v>
      </c>
      <c r="V26" s="178"/>
      <c r="W26" s="178"/>
      <c r="X26" s="179"/>
      <c r="Y26" s="178">
        <v>8400</v>
      </c>
      <c r="Z26" s="178">
        <f t="shared" si="0"/>
        <v>84000</v>
      </c>
      <c r="AA26" s="149" t="s">
        <v>333</v>
      </c>
      <c r="AB26" s="150" t="s">
        <v>237</v>
      </c>
      <c r="AC26" s="176"/>
      <c r="AD26" s="176"/>
      <c r="AE26" s="138"/>
    </row>
    <row r="27" spans="1:32" ht="48" customHeight="1">
      <c r="A27" s="132">
        <v>20</v>
      </c>
      <c r="B27" s="162" t="s">
        <v>53</v>
      </c>
      <c r="C27" s="150">
        <v>24</v>
      </c>
      <c r="D27" s="150" t="s">
        <v>37</v>
      </c>
      <c r="E27" s="150" t="s">
        <v>287</v>
      </c>
      <c r="F27" s="150" t="s">
        <v>285</v>
      </c>
      <c r="G27" s="150"/>
      <c r="H27" s="150" t="s">
        <v>286</v>
      </c>
      <c r="I27" s="150" t="s">
        <v>276</v>
      </c>
      <c r="J27" s="150" t="s">
        <v>31</v>
      </c>
      <c r="K27" s="150" t="s">
        <v>24</v>
      </c>
      <c r="L27" s="158">
        <f t="shared" si="1"/>
        <v>15</v>
      </c>
      <c r="M27" s="181"/>
      <c r="N27" s="181">
        <v>2</v>
      </c>
      <c r="O27" s="181"/>
      <c r="P27" s="181"/>
      <c r="Q27" s="181"/>
      <c r="R27" s="178"/>
      <c r="S27" s="178"/>
      <c r="T27" s="178">
        <v>1</v>
      </c>
      <c r="U27" s="178">
        <v>5</v>
      </c>
      <c r="V27" s="178">
        <v>7</v>
      </c>
      <c r="W27" s="178">
        <v>0</v>
      </c>
      <c r="X27" s="179"/>
      <c r="Y27" s="178">
        <v>3000</v>
      </c>
      <c r="Z27" s="178">
        <f t="shared" si="0"/>
        <v>45000</v>
      </c>
      <c r="AA27" s="149" t="s">
        <v>332</v>
      </c>
      <c r="AB27" s="150" t="s">
        <v>238</v>
      </c>
      <c r="AC27" s="176"/>
      <c r="AD27" s="176"/>
      <c r="AE27" s="138"/>
    </row>
    <row r="28" spans="1:32" ht="45.75" customHeight="1">
      <c r="A28" s="132">
        <v>21</v>
      </c>
      <c r="B28" s="162" t="s">
        <v>54</v>
      </c>
      <c r="C28" s="150">
        <v>24</v>
      </c>
      <c r="D28" s="150" t="s">
        <v>37</v>
      </c>
      <c r="E28" s="150" t="s">
        <v>270</v>
      </c>
      <c r="F28" s="150" t="s">
        <v>271</v>
      </c>
      <c r="G28" s="163"/>
      <c r="H28" s="164" t="s">
        <v>272</v>
      </c>
      <c r="I28" s="163" t="s">
        <v>263</v>
      </c>
      <c r="J28" s="150" t="s">
        <v>31</v>
      </c>
      <c r="K28" s="150" t="s">
        <v>24</v>
      </c>
      <c r="L28" s="158">
        <f t="shared" si="1"/>
        <v>26</v>
      </c>
      <c r="M28" s="163"/>
      <c r="N28" s="163"/>
      <c r="O28" s="163"/>
      <c r="P28" s="163"/>
      <c r="Q28" s="163"/>
      <c r="R28" s="163"/>
      <c r="S28" s="163"/>
      <c r="T28" s="163">
        <v>1</v>
      </c>
      <c r="U28" s="163">
        <v>3</v>
      </c>
      <c r="V28" s="163">
        <v>22</v>
      </c>
      <c r="W28" s="163">
        <v>0</v>
      </c>
      <c r="X28" s="163"/>
      <c r="Y28" s="163">
        <v>3000</v>
      </c>
      <c r="Z28" s="172">
        <f t="shared" si="0"/>
        <v>78000</v>
      </c>
      <c r="AA28" s="167" t="s">
        <v>333</v>
      </c>
      <c r="AB28" s="150" t="s">
        <v>239</v>
      </c>
      <c r="AC28" s="177"/>
      <c r="AD28" s="176"/>
      <c r="AE28" s="138"/>
    </row>
    <row r="29" spans="1:32" s="139" customFormat="1" ht="75.75" customHeight="1">
      <c r="A29" s="132">
        <v>22</v>
      </c>
      <c r="B29" s="162" t="s">
        <v>81</v>
      </c>
      <c r="C29" s="150">
        <v>24</v>
      </c>
      <c r="D29" s="150" t="s">
        <v>37</v>
      </c>
      <c r="E29" s="164" t="s">
        <v>369</v>
      </c>
      <c r="F29" s="163" t="s">
        <v>338</v>
      </c>
      <c r="G29" s="163"/>
      <c r="H29" s="163" t="s">
        <v>336</v>
      </c>
      <c r="I29" s="163" t="s">
        <v>337</v>
      </c>
      <c r="J29" s="150" t="s">
        <v>31</v>
      </c>
      <c r="K29" s="163" t="s">
        <v>222</v>
      </c>
      <c r="L29" s="158">
        <f t="shared" si="1"/>
        <v>2</v>
      </c>
      <c r="M29" s="163"/>
      <c r="N29" s="163"/>
      <c r="O29" s="163"/>
      <c r="P29" s="163"/>
      <c r="Q29" s="163"/>
      <c r="R29" s="163"/>
      <c r="S29" s="163"/>
      <c r="T29" s="163">
        <v>2</v>
      </c>
      <c r="U29" s="163"/>
      <c r="V29" s="163"/>
      <c r="W29" s="163"/>
      <c r="X29" s="163"/>
      <c r="Y29" s="163">
        <v>2500</v>
      </c>
      <c r="Z29" s="172">
        <f t="shared" si="0"/>
        <v>5000</v>
      </c>
      <c r="AA29" s="167" t="s">
        <v>333</v>
      </c>
      <c r="AB29" s="182" t="s">
        <v>224</v>
      </c>
      <c r="AC29" s="177"/>
      <c r="AD29" s="176"/>
      <c r="AE29" s="134"/>
    </row>
    <row r="30" spans="1:32" s="139" customFormat="1" ht="93.75" customHeight="1">
      <c r="A30" s="132">
        <v>23</v>
      </c>
      <c r="B30" s="183" t="s">
        <v>242</v>
      </c>
      <c r="C30" s="157">
        <v>168</v>
      </c>
      <c r="D30" s="157" t="s">
        <v>219</v>
      </c>
      <c r="E30" s="157" t="s">
        <v>370</v>
      </c>
      <c r="F30" s="157" t="s">
        <v>243</v>
      </c>
      <c r="G30" s="157"/>
      <c r="H30" s="157"/>
      <c r="I30" s="157"/>
      <c r="J30" s="157" t="s">
        <v>250</v>
      </c>
      <c r="K30" s="157" t="s">
        <v>250</v>
      </c>
      <c r="L30" s="158">
        <f t="shared" si="1"/>
        <v>1</v>
      </c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49">
        <v>1</v>
      </c>
      <c r="Y30" s="149">
        <v>44000</v>
      </c>
      <c r="Z30" s="158">
        <f t="shared" si="0"/>
        <v>44000</v>
      </c>
      <c r="AA30" s="155" t="s">
        <v>334</v>
      </c>
      <c r="AB30" s="155" t="s">
        <v>289</v>
      </c>
      <c r="AC30" s="184"/>
      <c r="AD30" s="176"/>
      <c r="AE30" s="134"/>
    </row>
    <row r="31" spans="1:32" s="139" customFormat="1" ht="51" customHeight="1">
      <c r="A31" s="132">
        <v>24</v>
      </c>
      <c r="B31" s="162" t="s">
        <v>40</v>
      </c>
      <c r="C31" s="150">
        <v>8</v>
      </c>
      <c r="D31" s="150" t="s">
        <v>27</v>
      </c>
      <c r="E31" s="164">
        <v>45863</v>
      </c>
      <c r="F31" s="163"/>
      <c r="G31" s="163"/>
      <c r="H31" s="150" t="s">
        <v>273</v>
      </c>
      <c r="I31" s="163" t="s">
        <v>262</v>
      </c>
      <c r="J31" s="150" t="s">
        <v>31</v>
      </c>
      <c r="K31" s="150" t="s">
        <v>179</v>
      </c>
      <c r="L31" s="158">
        <f t="shared" si="1"/>
        <v>6</v>
      </c>
      <c r="M31" s="163"/>
      <c r="N31" s="163">
        <v>1</v>
      </c>
      <c r="O31" s="163"/>
      <c r="P31" s="163"/>
      <c r="Q31" s="163"/>
      <c r="R31" s="163"/>
      <c r="S31" s="163"/>
      <c r="T31" s="163">
        <v>5</v>
      </c>
      <c r="U31" s="178"/>
      <c r="V31" s="163"/>
      <c r="W31" s="163"/>
      <c r="X31" s="163"/>
      <c r="Y31" s="163">
        <v>1500</v>
      </c>
      <c r="Z31" s="172">
        <f t="shared" si="0"/>
        <v>9000</v>
      </c>
      <c r="AA31" s="167" t="s">
        <v>333</v>
      </c>
      <c r="AB31" s="150" t="s">
        <v>260</v>
      </c>
      <c r="AC31" s="177"/>
      <c r="AD31" s="176"/>
      <c r="AE31" s="134"/>
    </row>
    <row r="32" spans="1:32" s="139" customFormat="1" ht="61.5" customHeight="1">
      <c r="A32" s="132">
        <v>25</v>
      </c>
      <c r="B32" s="162" t="s">
        <v>40</v>
      </c>
      <c r="C32" s="150">
        <v>8</v>
      </c>
      <c r="D32" s="150" t="s">
        <v>27</v>
      </c>
      <c r="E32" s="164">
        <v>45868</v>
      </c>
      <c r="F32" s="163"/>
      <c r="G32" s="163"/>
      <c r="H32" s="150" t="s">
        <v>326</v>
      </c>
      <c r="I32" s="163" t="s">
        <v>325</v>
      </c>
      <c r="J32" s="150" t="s">
        <v>31</v>
      </c>
      <c r="K32" s="150" t="s">
        <v>324</v>
      </c>
      <c r="L32" s="158">
        <f t="shared" si="1"/>
        <v>7</v>
      </c>
      <c r="M32" s="163"/>
      <c r="N32" s="163">
        <v>0</v>
      </c>
      <c r="O32" s="163"/>
      <c r="P32" s="163"/>
      <c r="Q32" s="163">
        <v>7</v>
      </c>
      <c r="R32" s="163"/>
      <c r="S32" s="163"/>
      <c r="T32" s="163"/>
      <c r="U32" s="178"/>
      <c r="V32" s="163"/>
      <c r="W32" s="163">
        <v>0</v>
      </c>
      <c r="X32" s="163"/>
      <c r="Y32" s="163">
        <v>1500</v>
      </c>
      <c r="Z32" s="172">
        <f t="shared" si="0"/>
        <v>10500</v>
      </c>
      <c r="AA32" s="167" t="s">
        <v>334</v>
      </c>
      <c r="AB32" s="150" t="s">
        <v>260</v>
      </c>
      <c r="AC32" s="177"/>
      <c r="AD32" s="176"/>
      <c r="AE32" s="134"/>
    </row>
    <row r="33" spans="1:31" s="139" customFormat="1" ht="60.75" customHeight="1">
      <c r="A33" s="132">
        <v>26</v>
      </c>
      <c r="B33" s="162" t="s">
        <v>40</v>
      </c>
      <c r="C33" s="150">
        <v>8</v>
      </c>
      <c r="D33" s="150" t="s">
        <v>27</v>
      </c>
      <c r="E33" s="164">
        <v>45853</v>
      </c>
      <c r="F33" s="163"/>
      <c r="G33" s="163"/>
      <c r="H33" s="150" t="s">
        <v>320</v>
      </c>
      <c r="I33" s="163" t="s">
        <v>321</v>
      </c>
      <c r="J33" s="150" t="s">
        <v>31</v>
      </c>
      <c r="K33" s="150" t="s">
        <v>62</v>
      </c>
      <c r="L33" s="158">
        <f t="shared" si="1"/>
        <v>11</v>
      </c>
      <c r="M33" s="163"/>
      <c r="N33" s="163">
        <v>0</v>
      </c>
      <c r="O33" s="163"/>
      <c r="P33" s="163"/>
      <c r="Q33" s="163"/>
      <c r="R33" s="163"/>
      <c r="S33" s="163"/>
      <c r="T33" s="163"/>
      <c r="U33" s="178">
        <v>11</v>
      </c>
      <c r="V33" s="163"/>
      <c r="W33" s="163"/>
      <c r="X33" s="163"/>
      <c r="Y33" s="163">
        <v>1500</v>
      </c>
      <c r="Z33" s="172">
        <f t="shared" si="0"/>
        <v>16500</v>
      </c>
      <c r="AA33" s="167" t="s">
        <v>332</v>
      </c>
      <c r="AB33" s="150" t="s">
        <v>260</v>
      </c>
      <c r="AC33" s="177"/>
      <c r="AD33" s="176"/>
      <c r="AE33" s="134"/>
    </row>
    <row r="34" spans="1:31" s="139" customFormat="1" ht="60.75" customHeight="1">
      <c r="A34" s="132">
        <v>27</v>
      </c>
      <c r="B34" s="162" t="s">
        <v>345</v>
      </c>
      <c r="C34" s="150">
        <v>256</v>
      </c>
      <c r="D34" s="150" t="s">
        <v>121</v>
      </c>
      <c r="E34" s="164" t="s">
        <v>346</v>
      </c>
      <c r="F34" s="163" t="s">
        <v>347</v>
      </c>
      <c r="G34" s="163" t="s">
        <v>348</v>
      </c>
      <c r="H34" s="150"/>
      <c r="I34" s="157" t="s">
        <v>349</v>
      </c>
      <c r="J34" s="150" t="s">
        <v>21</v>
      </c>
      <c r="K34" s="150" t="s">
        <v>24</v>
      </c>
      <c r="L34" s="158">
        <f t="shared" si="1"/>
        <v>4</v>
      </c>
      <c r="M34" s="163"/>
      <c r="N34" s="163"/>
      <c r="O34" s="163"/>
      <c r="P34" s="163"/>
      <c r="Q34" s="163"/>
      <c r="R34" s="163"/>
      <c r="S34" s="163">
        <v>4</v>
      </c>
      <c r="T34" s="163"/>
      <c r="U34" s="178"/>
      <c r="V34" s="163"/>
      <c r="W34" s="163"/>
      <c r="X34" s="163"/>
      <c r="Y34" s="163">
        <v>10000</v>
      </c>
      <c r="Z34" s="172">
        <v>40000</v>
      </c>
      <c r="AA34" s="167" t="s">
        <v>333</v>
      </c>
      <c r="AB34" s="150"/>
      <c r="AC34" s="177"/>
      <c r="AD34" s="176"/>
      <c r="AE34" s="134"/>
    </row>
    <row r="35" spans="1:31" s="139" customFormat="1" ht="85.5" customHeight="1">
      <c r="A35" s="132">
        <v>28</v>
      </c>
      <c r="B35" s="185" t="s">
        <v>226</v>
      </c>
      <c r="C35" s="157">
        <v>80</v>
      </c>
      <c r="D35" s="157" t="s">
        <v>219</v>
      </c>
      <c r="E35" s="150" t="s">
        <v>243</v>
      </c>
      <c r="F35" s="186" t="s">
        <v>368</v>
      </c>
      <c r="G35" s="157"/>
      <c r="H35" s="157"/>
      <c r="I35" s="157"/>
      <c r="J35" s="157" t="s">
        <v>38</v>
      </c>
      <c r="K35" s="157"/>
      <c r="L35" s="158">
        <f t="shared" si="1"/>
        <v>6</v>
      </c>
      <c r="M35" s="157"/>
      <c r="N35" s="157"/>
      <c r="O35" s="157">
        <v>1</v>
      </c>
      <c r="P35" s="157"/>
      <c r="Q35" s="157"/>
      <c r="R35" s="157">
        <v>2</v>
      </c>
      <c r="S35" s="157"/>
      <c r="T35" s="157"/>
      <c r="U35" s="157">
        <v>2</v>
      </c>
      <c r="V35" s="157"/>
      <c r="W35" s="157">
        <v>1</v>
      </c>
      <c r="X35" s="149"/>
      <c r="Y35" s="187">
        <v>9000</v>
      </c>
      <c r="Z35" s="158">
        <f t="shared" ref="Z35:Z46" si="2">L35*Y35</f>
        <v>54000</v>
      </c>
      <c r="AA35" s="155" t="s">
        <v>333</v>
      </c>
      <c r="AB35" s="157" t="s">
        <v>248</v>
      </c>
      <c r="AC35" s="184"/>
      <c r="AD35" s="176"/>
      <c r="AE35" s="134"/>
    </row>
    <row r="36" spans="1:31" s="139" customFormat="1" ht="78.75" customHeight="1">
      <c r="A36" s="132">
        <v>29</v>
      </c>
      <c r="B36" s="185" t="s">
        <v>227</v>
      </c>
      <c r="C36" s="157">
        <v>24</v>
      </c>
      <c r="D36" s="157" t="s">
        <v>219</v>
      </c>
      <c r="E36" s="188" t="s">
        <v>259</v>
      </c>
      <c r="F36" s="188"/>
      <c r="G36" s="157"/>
      <c r="H36" s="157"/>
      <c r="I36" s="157"/>
      <c r="J36" s="157" t="s">
        <v>21</v>
      </c>
      <c r="K36" s="157" t="s">
        <v>24</v>
      </c>
      <c r="L36" s="158">
        <f t="shared" si="1"/>
        <v>1</v>
      </c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49">
        <v>1</v>
      </c>
      <c r="Y36" s="149">
        <v>21800</v>
      </c>
      <c r="Z36" s="158">
        <f t="shared" si="2"/>
        <v>21800</v>
      </c>
      <c r="AA36" s="155" t="s">
        <v>332</v>
      </c>
      <c r="AB36" s="155" t="s">
        <v>244</v>
      </c>
      <c r="AC36" s="189"/>
      <c r="AD36" s="176" t="s">
        <v>366</v>
      </c>
      <c r="AE36" s="134"/>
    </row>
    <row r="37" spans="1:31" s="136" customFormat="1" ht="53.25" customHeight="1">
      <c r="A37" s="132">
        <v>30</v>
      </c>
      <c r="B37" s="185" t="s">
        <v>228</v>
      </c>
      <c r="C37" s="150">
        <v>32</v>
      </c>
      <c r="D37" s="157" t="s">
        <v>219</v>
      </c>
      <c r="E37" s="150" t="s">
        <v>282</v>
      </c>
      <c r="F37" s="150"/>
      <c r="G37" s="150"/>
      <c r="H37" s="150" t="s">
        <v>283</v>
      </c>
      <c r="I37" s="150" t="s">
        <v>278</v>
      </c>
      <c r="J37" s="157" t="s">
        <v>21</v>
      </c>
      <c r="K37" s="157" t="s">
        <v>24</v>
      </c>
      <c r="L37" s="158">
        <f t="shared" si="1"/>
        <v>8</v>
      </c>
      <c r="M37" s="157">
        <v>2</v>
      </c>
      <c r="N37" s="157"/>
      <c r="O37" s="157"/>
      <c r="P37" s="157"/>
      <c r="Q37" s="157"/>
      <c r="R37" s="157">
        <v>2</v>
      </c>
      <c r="S37" s="157"/>
      <c r="T37" s="157"/>
      <c r="U37" s="157">
        <v>4</v>
      </c>
      <c r="V37" s="157"/>
      <c r="W37" s="157"/>
      <c r="X37" s="157"/>
      <c r="Y37" s="149">
        <v>4000</v>
      </c>
      <c r="Z37" s="172">
        <f t="shared" si="2"/>
        <v>32000</v>
      </c>
      <c r="AA37" s="157" t="s">
        <v>333</v>
      </c>
      <c r="AB37" s="190" t="s">
        <v>229</v>
      </c>
      <c r="AC37" s="159"/>
      <c r="AD37" s="145"/>
      <c r="AE37" s="130"/>
    </row>
    <row r="38" spans="1:31" s="136" customFormat="1" ht="51" customHeight="1">
      <c r="A38" s="132">
        <v>31</v>
      </c>
      <c r="B38" s="162" t="s">
        <v>42</v>
      </c>
      <c r="C38" s="150">
        <v>16</v>
      </c>
      <c r="D38" s="150" t="s">
        <v>27</v>
      </c>
      <c r="E38" s="150" t="s">
        <v>323</v>
      </c>
      <c r="F38" s="163"/>
      <c r="G38" s="163"/>
      <c r="H38" s="163"/>
      <c r="I38" s="163"/>
      <c r="J38" s="150" t="s">
        <v>38</v>
      </c>
      <c r="K38" s="150" t="s">
        <v>38</v>
      </c>
      <c r="L38" s="158">
        <f t="shared" si="1"/>
        <v>2</v>
      </c>
      <c r="M38" s="163"/>
      <c r="N38" s="163">
        <v>0</v>
      </c>
      <c r="O38" s="163"/>
      <c r="P38" s="163"/>
      <c r="Q38" s="163"/>
      <c r="R38" s="163"/>
      <c r="S38" s="163"/>
      <c r="T38" s="163">
        <v>2</v>
      </c>
      <c r="U38" s="178"/>
      <c r="V38" s="163"/>
      <c r="W38" s="163"/>
      <c r="X38" s="163"/>
      <c r="Y38" s="163">
        <v>2000</v>
      </c>
      <c r="Z38" s="172">
        <f t="shared" si="2"/>
        <v>4000</v>
      </c>
      <c r="AA38" s="155" t="s">
        <v>333</v>
      </c>
      <c r="AB38" s="150" t="s">
        <v>240</v>
      </c>
      <c r="AC38" s="168"/>
      <c r="AD38" s="177"/>
    </row>
    <row r="39" spans="1:31" s="136" customFormat="1" ht="63.75" customHeight="1">
      <c r="A39" s="132">
        <v>32</v>
      </c>
      <c r="B39" s="162" t="s">
        <v>42</v>
      </c>
      <c r="C39" s="150">
        <v>16</v>
      </c>
      <c r="D39" s="150" t="s">
        <v>27</v>
      </c>
      <c r="E39" s="150" t="s">
        <v>277</v>
      </c>
      <c r="F39" s="163"/>
      <c r="G39" s="163"/>
      <c r="H39" s="163"/>
      <c r="I39" s="163"/>
      <c r="J39" s="150" t="s">
        <v>38</v>
      </c>
      <c r="K39" s="150" t="s">
        <v>38</v>
      </c>
      <c r="L39" s="158">
        <f t="shared" si="1"/>
        <v>1</v>
      </c>
      <c r="M39" s="163">
        <v>0</v>
      </c>
      <c r="N39" s="163">
        <v>0</v>
      </c>
      <c r="O39" s="163">
        <v>1</v>
      </c>
      <c r="P39" s="163"/>
      <c r="Q39" s="163"/>
      <c r="R39" s="163"/>
      <c r="S39" s="163"/>
      <c r="T39" s="163">
        <v>0</v>
      </c>
      <c r="U39" s="178"/>
      <c r="V39" s="163"/>
      <c r="W39" s="163">
        <v>0</v>
      </c>
      <c r="X39" s="163"/>
      <c r="Y39" s="163">
        <v>2000</v>
      </c>
      <c r="Z39" s="172">
        <f t="shared" si="2"/>
        <v>2000</v>
      </c>
      <c r="AA39" s="167" t="s">
        <v>333</v>
      </c>
      <c r="AB39" s="150" t="s">
        <v>240</v>
      </c>
      <c r="AC39" s="168"/>
      <c r="AD39" s="177"/>
    </row>
    <row r="40" spans="1:31" s="136" customFormat="1" ht="63.75" customHeight="1">
      <c r="A40" s="132">
        <v>33</v>
      </c>
      <c r="B40" s="191" t="s">
        <v>343</v>
      </c>
      <c r="C40" s="150">
        <v>80</v>
      </c>
      <c r="D40" s="157" t="s">
        <v>219</v>
      </c>
      <c r="E40" s="150" t="s">
        <v>249</v>
      </c>
      <c r="F40" s="150"/>
      <c r="G40" s="150"/>
      <c r="H40" s="150"/>
      <c r="I40" s="153"/>
      <c r="J40" s="157" t="s">
        <v>38</v>
      </c>
      <c r="K40" s="157" t="s">
        <v>38</v>
      </c>
      <c r="L40" s="158">
        <f t="shared" si="1"/>
        <v>1</v>
      </c>
      <c r="M40" s="174"/>
      <c r="N40" s="174"/>
      <c r="O40" s="174"/>
      <c r="P40" s="174"/>
      <c r="Q40" s="174"/>
      <c r="R40" s="150"/>
      <c r="S40" s="150"/>
      <c r="T40" s="150"/>
      <c r="U40" s="150"/>
      <c r="V40" s="150"/>
      <c r="W40" s="150"/>
      <c r="X40" s="150">
        <v>1</v>
      </c>
      <c r="Y40" s="163">
        <v>2000</v>
      </c>
      <c r="Z40" s="172">
        <f t="shared" si="2"/>
        <v>2000</v>
      </c>
      <c r="AA40" s="192" t="s">
        <v>334</v>
      </c>
      <c r="AB40" s="150" t="s">
        <v>344</v>
      </c>
      <c r="AC40" s="168"/>
      <c r="AD40" s="177"/>
    </row>
    <row r="41" spans="1:31" s="136" customFormat="1" ht="80.45" customHeight="1">
      <c r="A41" s="132">
        <v>34</v>
      </c>
      <c r="B41" s="162" t="s">
        <v>41</v>
      </c>
      <c r="C41" s="150">
        <v>8</v>
      </c>
      <c r="D41" s="150" t="s">
        <v>27</v>
      </c>
      <c r="E41" s="164">
        <v>45867</v>
      </c>
      <c r="F41" s="163"/>
      <c r="G41" s="163"/>
      <c r="H41" s="150" t="s">
        <v>328</v>
      </c>
      <c r="I41" s="163" t="s">
        <v>327</v>
      </c>
      <c r="J41" s="150" t="s">
        <v>31</v>
      </c>
      <c r="K41" s="150" t="s">
        <v>179</v>
      </c>
      <c r="L41" s="158">
        <f t="shared" si="1"/>
        <v>3</v>
      </c>
      <c r="M41" s="163"/>
      <c r="N41" s="163">
        <v>0</v>
      </c>
      <c r="O41" s="163"/>
      <c r="P41" s="163"/>
      <c r="Q41" s="163">
        <v>1</v>
      </c>
      <c r="R41" s="163"/>
      <c r="S41" s="163"/>
      <c r="T41" s="163">
        <v>0</v>
      </c>
      <c r="U41" s="178"/>
      <c r="V41" s="163">
        <v>2</v>
      </c>
      <c r="W41" s="163">
        <v>0</v>
      </c>
      <c r="X41" s="163"/>
      <c r="Y41" s="163">
        <v>1500</v>
      </c>
      <c r="Z41" s="172">
        <f t="shared" si="2"/>
        <v>4500</v>
      </c>
      <c r="AA41" s="167" t="s">
        <v>333</v>
      </c>
      <c r="AB41" s="163" t="s">
        <v>241</v>
      </c>
      <c r="AC41" s="168"/>
      <c r="AD41" s="177"/>
    </row>
    <row r="42" spans="1:31" s="136" customFormat="1" ht="54" customHeight="1">
      <c r="A42" s="132">
        <v>35</v>
      </c>
      <c r="B42" s="162" t="s">
        <v>41</v>
      </c>
      <c r="C42" s="150">
        <v>8</v>
      </c>
      <c r="D42" s="150" t="s">
        <v>27</v>
      </c>
      <c r="E42" s="164">
        <v>45869</v>
      </c>
      <c r="F42" s="163"/>
      <c r="G42" s="163"/>
      <c r="H42" s="150" t="s">
        <v>274</v>
      </c>
      <c r="I42" s="163" t="s">
        <v>261</v>
      </c>
      <c r="J42" s="150" t="s">
        <v>31</v>
      </c>
      <c r="K42" s="150" t="s">
        <v>62</v>
      </c>
      <c r="L42" s="158">
        <f t="shared" si="1"/>
        <v>28</v>
      </c>
      <c r="M42" s="163"/>
      <c r="N42" s="163">
        <v>0</v>
      </c>
      <c r="O42" s="163"/>
      <c r="P42" s="163"/>
      <c r="Q42" s="163"/>
      <c r="R42" s="163"/>
      <c r="S42" s="163"/>
      <c r="T42" s="163">
        <v>4</v>
      </c>
      <c r="U42" s="178">
        <v>24</v>
      </c>
      <c r="V42" s="163"/>
      <c r="W42" s="163"/>
      <c r="X42" s="163"/>
      <c r="Y42" s="163">
        <v>1500</v>
      </c>
      <c r="Z42" s="172">
        <f t="shared" si="2"/>
        <v>42000</v>
      </c>
      <c r="AA42" s="167" t="s">
        <v>334</v>
      </c>
      <c r="AB42" s="163" t="s">
        <v>241</v>
      </c>
      <c r="AC42" s="168"/>
      <c r="AD42" s="177"/>
    </row>
    <row r="43" spans="1:31" s="136" customFormat="1" ht="62.25" customHeight="1">
      <c r="A43" s="132">
        <v>36</v>
      </c>
      <c r="B43" s="183" t="s">
        <v>124</v>
      </c>
      <c r="C43" s="150">
        <v>104</v>
      </c>
      <c r="D43" s="150" t="s">
        <v>122</v>
      </c>
      <c r="E43" s="164" t="s">
        <v>295</v>
      </c>
      <c r="F43" s="188" t="s">
        <v>294</v>
      </c>
      <c r="G43" s="164" t="s">
        <v>296</v>
      </c>
      <c r="H43" s="150"/>
      <c r="I43" s="150" t="s">
        <v>293</v>
      </c>
      <c r="J43" s="157" t="s">
        <v>21</v>
      </c>
      <c r="K43" s="157" t="s">
        <v>24</v>
      </c>
      <c r="L43" s="158">
        <f t="shared" si="1"/>
        <v>16</v>
      </c>
      <c r="M43" s="157">
        <v>4</v>
      </c>
      <c r="N43" s="157"/>
      <c r="O43" s="157">
        <v>2</v>
      </c>
      <c r="P43" s="157"/>
      <c r="Q43" s="157"/>
      <c r="R43" s="157">
        <v>4</v>
      </c>
      <c r="S43" s="157">
        <v>0</v>
      </c>
      <c r="T43" s="157"/>
      <c r="U43" s="157">
        <v>6</v>
      </c>
      <c r="V43" s="157"/>
      <c r="W43" s="157">
        <v>0</v>
      </c>
      <c r="X43" s="157"/>
      <c r="Y43" s="187">
        <v>4500</v>
      </c>
      <c r="Z43" s="172">
        <f t="shared" si="2"/>
        <v>72000</v>
      </c>
      <c r="AA43" s="155" t="s">
        <v>334</v>
      </c>
      <c r="AB43" s="190" t="s">
        <v>230</v>
      </c>
      <c r="AC43" s="159"/>
      <c r="AD43" s="177"/>
    </row>
    <row r="44" spans="1:31" s="136" customFormat="1" ht="62.25" customHeight="1">
      <c r="A44" s="132">
        <v>37</v>
      </c>
      <c r="B44" s="183" t="s">
        <v>124</v>
      </c>
      <c r="C44" s="150">
        <v>120</v>
      </c>
      <c r="D44" s="157" t="s">
        <v>121</v>
      </c>
      <c r="E44" s="164" t="s">
        <v>297</v>
      </c>
      <c r="F44" s="188" t="s">
        <v>294</v>
      </c>
      <c r="G44" s="164" t="s">
        <v>298</v>
      </c>
      <c r="H44" s="150"/>
      <c r="I44" s="150" t="s">
        <v>293</v>
      </c>
      <c r="J44" s="157" t="s">
        <v>21</v>
      </c>
      <c r="K44" s="157" t="s">
        <v>24</v>
      </c>
      <c r="L44" s="158">
        <f t="shared" si="1"/>
        <v>3</v>
      </c>
      <c r="M44" s="150"/>
      <c r="N44" s="150"/>
      <c r="O44" s="150"/>
      <c r="P44" s="150"/>
      <c r="Q44" s="150"/>
      <c r="R44" s="150">
        <v>0</v>
      </c>
      <c r="S44" s="150">
        <v>0</v>
      </c>
      <c r="T44" s="150"/>
      <c r="U44" s="150">
        <v>0</v>
      </c>
      <c r="V44" s="150"/>
      <c r="W44" s="150">
        <v>3</v>
      </c>
      <c r="X44" s="150"/>
      <c r="Y44" s="187">
        <v>5000</v>
      </c>
      <c r="Z44" s="172">
        <f t="shared" si="2"/>
        <v>15000</v>
      </c>
      <c r="AA44" s="155" t="s">
        <v>334</v>
      </c>
      <c r="AB44" s="190" t="s">
        <v>231</v>
      </c>
      <c r="AC44" s="159"/>
      <c r="AD44" s="177"/>
    </row>
    <row r="45" spans="1:31" s="136" customFormat="1" ht="48" customHeight="1">
      <c r="A45" s="132">
        <v>38</v>
      </c>
      <c r="B45" s="183" t="s">
        <v>245</v>
      </c>
      <c r="C45" s="150">
        <v>136</v>
      </c>
      <c r="D45" s="157" t="s">
        <v>219</v>
      </c>
      <c r="E45" s="188" t="s">
        <v>247</v>
      </c>
      <c r="F45" s="188" t="s">
        <v>246</v>
      </c>
      <c r="G45" s="150"/>
      <c r="H45" s="150"/>
      <c r="I45" s="150"/>
      <c r="J45" s="157" t="s">
        <v>38</v>
      </c>
      <c r="K45" s="157" t="s">
        <v>38</v>
      </c>
      <c r="L45" s="158">
        <f t="shared" si="1"/>
        <v>1</v>
      </c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>
        <v>1</v>
      </c>
      <c r="Y45" s="187">
        <v>38400</v>
      </c>
      <c r="Z45" s="172">
        <f t="shared" si="2"/>
        <v>38400</v>
      </c>
      <c r="AA45" s="192" t="s">
        <v>332</v>
      </c>
      <c r="AB45" s="190" t="s">
        <v>330</v>
      </c>
      <c r="AC45" s="159"/>
      <c r="AD45" s="177"/>
    </row>
    <row r="46" spans="1:31" s="136" customFormat="1" ht="45.75" customHeight="1">
      <c r="A46" s="132">
        <v>39</v>
      </c>
      <c r="B46" s="183" t="s">
        <v>339</v>
      </c>
      <c r="C46" s="150">
        <v>136</v>
      </c>
      <c r="D46" s="157" t="s">
        <v>219</v>
      </c>
      <c r="E46" s="150" t="s">
        <v>340</v>
      </c>
      <c r="F46" s="150"/>
      <c r="G46" s="150"/>
      <c r="H46" s="150"/>
      <c r="I46" s="150"/>
      <c r="J46" s="157"/>
      <c r="K46" s="150"/>
      <c r="L46" s="158">
        <f t="shared" si="1"/>
        <v>3</v>
      </c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>
        <v>3</v>
      </c>
      <c r="Y46" s="149">
        <v>50500</v>
      </c>
      <c r="Z46" s="172">
        <f t="shared" si="2"/>
        <v>151500</v>
      </c>
      <c r="AA46" s="157" t="s">
        <v>334</v>
      </c>
      <c r="AB46" s="157" t="s">
        <v>342</v>
      </c>
      <c r="AC46" s="159" t="s">
        <v>341</v>
      </c>
      <c r="AD46" s="177"/>
    </row>
    <row r="47" spans="1:31" s="136" customFormat="1" ht="51.75" customHeight="1">
      <c r="A47" s="132">
        <v>40</v>
      </c>
      <c r="B47" s="162" t="s">
        <v>33</v>
      </c>
      <c r="C47" s="174">
        <v>24</v>
      </c>
      <c r="D47" s="154" t="s">
        <v>27</v>
      </c>
      <c r="E47" s="157" t="s">
        <v>361</v>
      </c>
      <c r="F47" s="157" t="s">
        <v>362</v>
      </c>
      <c r="G47" s="154"/>
      <c r="H47" s="154" t="s">
        <v>363</v>
      </c>
      <c r="I47" s="154" t="s">
        <v>364</v>
      </c>
      <c r="J47" s="157" t="s">
        <v>31</v>
      </c>
      <c r="K47" s="157"/>
      <c r="L47" s="158">
        <f t="shared" si="1"/>
        <v>4</v>
      </c>
      <c r="M47" s="172"/>
      <c r="N47" s="193"/>
      <c r="O47" s="193"/>
      <c r="P47" s="193"/>
      <c r="Q47" s="193"/>
      <c r="R47" s="193"/>
      <c r="S47" s="194"/>
      <c r="T47" s="193"/>
      <c r="U47" s="193"/>
      <c r="V47" s="193"/>
      <c r="W47" s="193">
        <v>4</v>
      </c>
      <c r="X47" s="157"/>
      <c r="Y47" s="149">
        <v>3500</v>
      </c>
      <c r="Z47" s="172">
        <v>14000</v>
      </c>
      <c r="AA47" s="157" t="s">
        <v>333</v>
      </c>
      <c r="AB47" s="157"/>
      <c r="AC47" s="145"/>
      <c r="AD47" s="177"/>
    </row>
    <row r="48" spans="1:31" s="136" customFormat="1" ht="51.75" customHeight="1">
      <c r="A48" s="132">
        <v>41</v>
      </c>
      <c r="B48" s="162" t="s">
        <v>32</v>
      </c>
      <c r="C48" s="154">
        <v>24</v>
      </c>
      <c r="D48" s="154" t="s">
        <v>27</v>
      </c>
      <c r="E48" s="157" t="s">
        <v>361</v>
      </c>
      <c r="F48" s="157" t="s">
        <v>362</v>
      </c>
      <c r="G48" s="154"/>
      <c r="H48" s="154" t="s">
        <v>363</v>
      </c>
      <c r="I48" s="154" t="s">
        <v>364</v>
      </c>
      <c r="J48" s="157" t="s">
        <v>31</v>
      </c>
      <c r="K48" s="157"/>
      <c r="L48" s="158">
        <f t="shared" si="1"/>
        <v>9</v>
      </c>
      <c r="M48" s="165"/>
      <c r="N48" s="165"/>
      <c r="O48" s="165"/>
      <c r="P48" s="165"/>
      <c r="Q48" s="165"/>
      <c r="R48" s="172"/>
      <c r="S48" s="163"/>
      <c r="T48" s="163"/>
      <c r="U48" s="163"/>
      <c r="V48" s="163"/>
      <c r="W48" s="163">
        <v>9</v>
      </c>
      <c r="X48" s="157"/>
      <c r="Y48" s="149">
        <v>4000</v>
      </c>
      <c r="Z48" s="172">
        <v>36000</v>
      </c>
      <c r="AA48" s="157" t="s">
        <v>333</v>
      </c>
      <c r="AB48" s="157"/>
      <c r="AC48" s="145"/>
      <c r="AD48" s="177"/>
    </row>
    <row r="49" spans="1:30" s="136" customFormat="1" ht="51.75" customHeight="1">
      <c r="A49" s="132">
        <v>42</v>
      </c>
      <c r="B49" s="162" t="s">
        <v>57</v>
      </c>
      <c r="C49" s="154">
        <v>24</v>
      </c>
      <c r="D49" s="154" t="s">
        <v>28</v>
      </c>
      <c r="E49" s="157" t="s">
        <v>361</v>
      </c>
      <c r="F49" s="157" t="s">
        <v>362</v>
      </c>
      <c r="G49" s="154"/>
      <c r="H49" s="154" t="s">
        <v>363</v>
      </c>
      <c r="I49" s="154" t="s">
        <v>364</v>
      </c>
      <c r="J49" s="157" t="s">
        <v>31</v>
      </c>
      <c r="K49" s="157"/>
      <c r="L49" s="158">
        <f t="shared" si="1"/>
        <v>4</v>
      </c>
      <c r="M49" s="165"/>
      <c r="N49" s="165"/>
      <c r="O49" s="165"/>
      <c r="P49" s="165"/>
      <c r="Q49" s="195"/>
      <c r="R49" s="163"/>
      <c r="S49" s="163"/>
      <c r="T49" s="163"/>
      <c r="U49" s="163"/>
      <c r="V49" s="163"/>
      <c r="W49" s="163">
        <v>4</v>
      </c>
      <c r="X49" s="157"/>
      <c r="Y49" s="149">
        <v>4000</v>
      </c>
      <c r="Z49" s="172">
        <v>16000</v>
      </c>
      <c r="AA49" s="157" t="s">
        <v>365</v>
      </c>
      <c r="AB49" s="157"/>
      <c r="AC49" s="145"/>
      <c r="AD49" s="177"/>
    </row>
    <row r="50" spans="1:30" s="136" customFormat="1" ht="51.75" customHeight="1">
      <c r="A50" s="132">
        <v>43</v>
      </c>
      <c r="B50" s="196"/>
      <c r="C50" s="192"/>
      <c r="D50" s="192"/>
      <c r="E50" s="192"/>
      <c r="F50" s="192"/>
      <c r="G50" s="192"/>
      <c r="H50" s="192"/>
      <c r="I50" s="192" t="s">
        <v>35</v>
      </c>
      <c r="J50" s="192"/>
      <c r="K50" s="158">
        <v>212</v>
      </c>
      <c r="L50" s="158">
        <f>SUM(M50:X50)</f>
        <v>64</v>
      </c>
      <c r="M50" s="172">
        <f>SUM(M36:M45)</f>
        <v>6</v>
      </c>
      <c r="N50" s="172">
        <f>SUM(N36:N45)</f>
        <v>0</v>
      </c>
      <c r="O50" s="172">
        <f>SUM(O36:O45)</f>
        <v>3</v>
      </c>
      <c r="P50" s="172">
        <f>SUM(P36:P45)</f>
        <v>0</v>
      </c>
      <c r="Q50" s="172">
        <f>SUM(Q36:Q45)</f>
        <v>1</v>
      </c>
      <c r="R50" s="172">
        <f>SUM(R36:R45)</f>
        <v>6</v>
      </c>
      <c r="S50" s="172">
        <f>SUM(S36:S45)</f>
        <v>0</v>
      </c>
      <c r="T50" s="172">
        <f>SUM(T36:T45)</f>
        <v>6</v>
      </c>
      <c r="U50" s="172">
        <f>SUM(U36:U45)</f>
        <v>34</v>
      </c>
      <c r="V50" s="172">
        <f>SUM(V36:V45)</f>
        <v>2</v>
      </c>
      <c r="W50" s="172">
        <f>SUM(W36:W45)</f>
        <v>3</v>
      </c>
      <c r="X50" s="172">
        <f>SUM(X36:X45)</f>
        <v>3</v>
      </c>
      <c r="Y50" s="178"/>
      <c r="Z50" s="172">
        <f>SUM(Z36:Z45)</f>
        <v>233700</v>
      </c>
      <c r="AA50" s="197"/>
      <c r="AB50" s="155"/>
      <c r="AC50" s="198"/>
      <c r="AD50" s="177"/>
    </row>
    <row r="51" spans="1:30" s="136" customFormat="1" ht="26.25" customHeight="1">
      <c r="A51" s="132"/>
      <c r="B51" s="199"/>
      <c r="C51" s="150"/>
      <c r="D51" s="150"/>
      <c r="E51" s="150"/>
      <c r="F51" s="150"/>
      <c r="G51" s="150"/>
      <c r="H51" s="150"/>
      <c r="I51" s="150"/>
      <c r="J51" s="150"/>
      <c r="K51" s="200"/>
      <c r="L51" s="150">
        <f>SUM(L18:L46)</f>
        <v>262</v>
      </c>
      <c r="M51" s="150">
        <f>SUM(M18:M46)</f>
        <v>9</v>
      </c>
      <c r="N51" s="150">
        <f>SUM(N18:N46)</f>
        <v>7</v>
      </c>
      <c r="O51" s="150">
        <f>SUM(O18:O46)</f>
        <v>29</v>
      </c>
      <c r="P51" s="150">
        <f>SUM(P18:P46)</f>
        <v>0</v>
      </c>
      <c r="Q51" s="150">
        <f>SUM(Q18:Q46)</f>
        <v>29</v>
      </c>
      <c r="R51" s="150">
        <f>SUM(R18:R46)</f>
        <v>17</v>
      </c>
      <c r="S51" s="150">
        <f>SUM(S18:S46)</f>
        <v>6</v>
      </c>
      <c r="T51" s="150">
        <f>SUM(T18:T46)</f>
        <v>34</v>
      </c>
      <c r="U51" s="150">
        <f>SUM(U18:U46)</f>
        <v>87</v>
      </c>
      <c r="V51" s="150">
        <f>SUM(V18:V46)</f>
        <v>32</v>
      </c>
      <c r="W51" s="150">
        <f>SUM(W18:W46)</f>
        <v>5</v>
      </c>
      <c r="X51" s="150">
        <f>SUM(X18:X46)</f>
        <v>7</v>
      </c>
      <c r="Y51" s="157"/>
      <c r="Z51" s="150">
        <f>SUM(Z18:Z46)</f>
        <v>1145200</v>
      </c>
      <c r="AA51" s="153"/>
      <c r="AB51" s="157"/>
      <c r="AC51" s="201"/>
      <c r="AD51" s="177"/>
    </row>
    <row r="52" spans="1:30" ht="24.75" customHeight="1">
      <c r="A52" s="132"/>
      <c r="B52" s="199"/>
      <c r="C52" s="202"/>
      <c r="D52" s="202"/>
      <c r="E52" s="164"/>
      <c r="F52" s="164"/>
      <c r="G52" s="202"/>
      <c r="H52" s="164"/>
      <c r="I52" s="164"/>
      <c r="J52" s="150"/>
      <c r="K52" s="150"/>
      <c r="L52" s="150">
        <v>376</v>
      </c>
      <c r="M52" s="150">
        <v>19</v>
      </c>
      <c r="N52" s="150">
        <v>7</v>
      </c>
      <c r="O52" s="150">
        <v>38</v>
      </c>
      <c r="P52" s="150">
        <f>SUM(P17+P51)</f>
        <v>0</v>
      </c>
      <c r="Q52" s="150">
        <v>36</v>
      </c>
      <c r="R52" s="150">
        <v>16</v>
      </c>
      <c r="S52" s="150">
        <f>SUM(S17+S51)</f>
        <v>6</v>
      </c>
      <c r="T52" s="150">
        <f>SUM(T17+T51)</f>
        <v>34</v>
      </c>
      <c r="U52" s="150">
        <v>137</v>
      </c>
      <c r="V52" s="150">
        <v>39</v>
      </c>
      <c r="W52" s="150">
        <v>10</v>
      </c>
      <c r="X52" s="150">
        <v>6</v>
      </c>
      <c r="Y52" s="193"/>
      <c r="Z52" s="150">
        <f>SUM(Z17+Z51)</f>
        <v>1173200</v>
      </c>
      <c r="AA52" s="157"/>
      <c r="AB52" s="190"/>
      <c r="AC52" s="203"/>
    </row>
  </sheetData>
  <autoFilter ref="A6:AC53">
    <sortState ref="A7:AC74">
      <sortCondition ref="B6:B75"/>
    </sortState>
  </autoFilter>
  <mergeCells count="1">
    <mergeCell ref="A2:G4"/>
  </mergeCells>
  <phoneticPr fontId="30" type="noConversion"/>
  <dataValidations count="2">
    <dataValidation type="list" allowBlank="1" showInputMessage="1" showErrorMessage="1" sqref="B41">
      <formula1>#REF!</formula1>
    </dataValidation>
    <dataValidation type="list" allowBlank="1" showInputMessage="1" showErrorMessage="1" sqref="F6">
      <formula1>$F$2:$F$52</formula1>
    </dataValidation>
  </dataValidations>
  <pageMargins left="0.7" right="0.7" top="0.75" bottom="0.75" header="0.3" footer="0.3"/>
  <pageSetup paperSize="8" scale="7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6"/>
  <sheetViews>
    <sheetView workbookViewId="0">
      <selection activeCell="B13" sqref="B13:B35"/>
    </sheetView>
  </sheetViews>
  <sheetFormatPr defaultRowHeight="12.75"/>
  <cols>
    <col min="2" max="2" width="43" customWidth="1"/>
  </cols>
  <sheetData>
    <row r="1" spans="1:31">
      <c r="B1" t="s">
        <v>218</v>
      </c>
    </row>
    <row r="2" spans="1:31" s="1" customFormat="1" ht="87.75" customHeight="1">
      <c r="A2" s="12">
        <v>1</v>
      </c>
      <c r="B2" s="10" t="s">
        <v>52</v>
      </c>
      <c r="C2" s="6">
        <v>24</v>
      </c>
      <c r="D2" s="6" t="s">
        <v>37</v>
      </c>
      <c r="E2" s="6" t="s">
        <v>156</v>
      </c>
      <c r="F2" s="6" t="s">
        <v>157</v>
      </c>
      <c r="G2" s="6"/>
      <c r="H2" s="98" t="s">
        <v>158</v>
      </c>
      <c r="I2" s="6" t="s">
        <v>159</v>
      </c>
      <c r="J2" s="6" t="s">
        <v>31</v>
      </c>
      <c r="K2" s="6" t="s">
        <v>24</v>
      </c>
      <c r="L2" s="7">
        <f t="shared" ref="L2:L33" si="0">SUM(M2:X2)</f>
        <v>13</v>
      </c>
      <c r="M2" s="15"/>
      <c r="N2" s="15"/>
      <c r="O2" s="15"/>
      <c r="P2" s="15"/>
      <c r="Q2" s="15"/>
      <c r="R2" s="6"/>
      <c r="S2" s="6"/>
      <c r="T2" s="6">
        <v>13</v>
      </c>
      <c r="U2" s="6"/>
      <c r="V2" s="6"/>
      <c r="W2" s="6"/>
      <c r="X2" s="6"/>
      <c r="Y2" s="6">
        <v>2000</v>
      </c>
      <c r="Z2" s="7">
        <f t="shared" ref="Z2:Z35" si="1">L2*Y2</f>
        <v>26000</v>
      </c>
      <c r="AA2" s="12"/>
      <c r="AB2" s="6"/>
      <c r="AC2" s="114"/>
      <c r="AD2" s="84"/>
      <c r="AE2" s="84"/>
    </row>
    <row r="3" spans="1:31" s="1" customFormat="1" ht="65.25" customHeight="1">
      <c r="A3" s="12">
        <v>1</v>
      </c>
      <c r="B3" s="10" t="s">
        <v>52</v>
      </c>
      <c r="C3" s="6">
        <v>24</v>
      </c>
      <c r="D3" s="6" t="s">
        <v>37</v>
      </c>
      <c r="E3" s="6" t="s">
        <v>160</v>
      </c>
      <c r="F3" s="6" t="s">
        <v>161</v>
      </c>
      <c r="G3" s="6"/>
      <c r="H3" s="98" t="s">
        <v>162</v>
      </c>
      <c r="I3" s="6" t="s">
        <v>163</v>
      </c>
      <c r="J3" s="6" t="s">
        <v>31</v>
      </c>
      <c r="K3" s="6" t="s">
        <v>24</v>
      </c>
      <c r="L3" s="7">
        <f t="shared" si="0"/>
        <v>25</v>
      </c>
      <c r="M3" s="15"/>
      <c r="N3" s="15"/>
      <c r="O3" s="15"/>
      <c r="P3" s="15"/>
      <c r="Q3" s="15"/>
      <c r="R3" s="6"/>
      <c r="S3" s="6"/>
      <c r="T3" s="6"/>
      <c r="U3" s="6"/>
      <c r="V3" s="6">
        <v>25</v>
      </c>
      <c r="W3" s="6"/>
      <c r="X3" s="6"/>
      <c r="Y3" s="6">
        <v>2000</v>
      </c>
      <c r="Z3" s="7">
        <f t="shared" si="1"/>
        <v>50000</v>
      </c>
      <c r="AA3" s="12"/>
      <c r="AB3" s="6"/>
      <c r="AC3" s="114"/>
      <c r="AD3" s="14"/>
      <c r="AE3" s="14"/>
    </row>
    <row r="4" spans="1:31" s="1" customFormat="1" ht="81.75" customHeight="1">
      <c r="A4" s="12">
        <v>3</v>
      </c>
      <c r="B4" s="10" t="s">
        <v>56</v>
      </c>
      <c r="C4" s="6">
        <v>24</v>
      </c>
      <c r="D4" s="6" t="s">
        <v>37</v>
      </c>
      <c r="E4" s="8" t="s">
        <v>96</v>
      </c>
      <c r="F4" s="8" t="s">
        <v>97</v>
      </c>
      <c r="G4" s="16"/>
      <c r="H4" s="8" t="s">
        <v>94</v>
      </c>
      <c r="I4" s="8" t="s">
        <v>108</v>
      </c>
      <c r="J4" s="6" t="s">
        <v>31</v>
      </c>
      <c r="K4" s="6" t="s">
        <v>24</v>
      </c>
      <c r="L4" s="7">
        <f t="shared" si="0"/>
        <v>22</v>
      </c>
      <c r="M4" s="15"/>
      <c r="N4" s="15">
        <v>22</v>
      </c>
      <c r="O4" s="15"/>
      <c r="P4" s="15"/>
      <c r="Q4" s="15"/>
      <c r="R4" s="6"/>
      <c r="S4" s="6"/>
      <c r="T4" s="6"/>
      <c r="U4" s="6"/>
      <c r="V4" s="6"/>
      <c r="W4" s="6"/>
      <c r="X4" s="6"/>
      <c r="Y4" s="6">
        <v>2500</v>
      </c>
      <c r="Z4" s="7">
        <f t="shared" si="1"/>
        <v>55000</v>
      </c>
      <c r="AA4" s="6"/>
      <c r="AB4" s="6"/>
      <c r="AC4" s="114"/>
      <c r="AD4" s="14"/>
      <c r="AE4" s="14"/>
    </row>
    <row r="5" spans="1:31" s="1" customFormat="1" ht="79.5" customHeight="1">
      <c r="A5" s="12">
        <v>3</v>
      </c>
      <c r="B5" s="10" t="s">
        <v>56</v>
      </c>
      <c r="C5" s="6">
        <v>24</v>
      </c>
      <c r="D5" s="6" t="s">
        <v>37</v>
      </c>
      <c r="E5" s="8" t="s">
        <v>96</v>
      </c>
      <c r="F5" s="8" t="s">
        <v>97</v>
      </c>
      <c r="G5" s="16"/>
      <c r="H5" s="8" t="s">
        <v>94</v>
      </c>
      <c r="I5" s="8" t="s">
        <v>108</v>
      </c>
      <c r="J5" s="6" t="s">
        <v>31</v>
      </c>
      <c r="K5" s="6" t="s">
        <v>24</v>
      </c>
      <c r="L5" s="7">
        <f t="shared" si="0"/>
        <v>22</v>
      </c>
      <c r="M5" s="15"/>
      <c r="N5" s="15">
        <v>22</v>
      </c>
      <c r="O5" s="15"/>
      <c r="P5" s="15"/>
      <c r="Q5" s="15"/>
      <c r="R5" s="6"/>
      <c r="S5" s="6"/>
      <c r="T5" s="6"/>
      <c r="U5" s="6"/>
      <c r="V5" s="6"/>
      <c r="W5" s="6"/>
      <c r="X5" s="6"/>
      <c r="Y5" s="6">
        <v>2500</v>
      </c>
      <c r="Z5" s="7">
        <f t="shared" si="1"/>
        <v>55000</v>
      </c>
      <c r="AA5" s="6"/>
      <c r="AB5" s="6"/>
      <c r="AC5" s="114"/>
      <c r="AD5" s="14"/>
      <c r="AE5" s="14"/>
    </row>
    <row r="6" spans="1:31" s="1" customFormat="1" ht="64.5" customHeight="1">
      <c r="A6" s="12">
        <v>4</v>
      </c>
      <c r="B6" s="10" t="s">
        <v>56</v>
      </c>
      <c r="C6" s="6">
        <v>24</v>
      </c>
      <c r="D6" s="6" t="s">
        <v>37</v>
      </c>
      <c r="E6" s="8" t="s">
        <v>92</v>
      </c>
      <c r="F6" s="8" t="s">
        <v>93</v>
      </c>
      <c r="G6" s="16"/>
      <c r="H6" s="8" t="s">
        <v>94</v>
      </c>
      <c r="I6" s="8" t="s">
        <v>108</v>
      </c>
      <c r="J6" s="6" t="s">
        <v>31</v>
      </c>
      <c r="K6" s="6" t="s">
        <v>24</v>
      </c>
      <c r="L6" s="7">
        <f t="shared" si="0"/>
        <v>13</v>
      </c>
      <c r="M6" s="15"/>
      <c r="N6" s="15"/>
      <c r="O6" s="15"/>
      <c r="P6" s="15"/>
      <c r="Q6" s="15"/>
      <c r="R6" s="6"/>
      <c r="S6" s="6"/>
      <c r="T6" s="6">
        <v>12</v>
      </c>
      <c r="U6" s="6"/>
      <c r="V6" s="6"/>
      <c r="W6" s="6">
        <v>1</v>
      </c>
      <c r="X6" s="6"/>
      <c r="Y6" s="6">
        <v>2500</v>
      </c>
      <c r="Z6" s="7">
        <f t="shared" si="1"/>
        <v>32500</v>
      </c>
      <c r="AA6" s="6"/>
      <c r="AB6" s="6"/>
      <c r="AC6" s="114"/>
      <c r="AD6" s="27"/>
      <c r="AE6" s="27"/>
    </row>
    <row r="7" spans="1:31" s="1" customFormat="1" ht="80.25" customHeight="1">
      <c r="A7" s="12">
        <v>5</v>
      </c>
      <c r="B7" s="10" t="s">
        <v>51</v>
      </c>
      <c r="C7" s="6">
        <v>24</v>
      </c>
      <c r="D7" s="6" t="s">
        <v>37</v>
      </c>
      <c r="E7" s="8" t="s">
        <v>70</v>
      </c>
      <c r="F7" s="8" t="s">
        <v>77</v>
      </c>
      <c r="G7" s="8"/>
      <c r="H7" s="13" t="s">
        <v>78</v>
      </c>
      <c r="I7" s="8" t="s">
        <v>79</v>
      </c>
      <c r="J7" s="6" t="s">
        <v>31</v>
      </c>
      <c r="K7" s="6" t="s">
        <v>24</v>
      </c>
      <c r="L7" s="7">
        <f t="shared" si="0"/>
        <v>12</v>
      </c>
      <c r="M7" s="15"/>
      <c r="N7" s="15"/>
      <c r="O7" s="15"/>
      <c r="P7" s="15"/>
      <c r="Q7" s="15"/>
      <c r="R7" s="6"/>
      <c r="S7" s="6"/>
      <c r="T7" s="6">
        <v>12</v>
      </c>
      <c r="U7" s="6"/>
      <c r="V7" s="6"/>
      <c r="W7" s="6"/>
      <c r="X7" s="6"/>
      <c r="Y7" s="6">
        <v>3000</v>
      </c>
      <c r="Z7" s="7">
        <f t="shared" si="1"/>
        <v>36000</v>
      </c>
      <c r="AA7" s="6"/>
      <c r="AB7" s="6"/>
      <c r="AC7" s="114"/>
      <c r="AD7" s="14"/>
      <c r="AE7" s="14"/>
    </row>
    <row r="8" spans="1:31" s="1" customFormat="1" ht="75.75" customHeight="1">
      <c r="A8" s="12">
        <v>7</v>
      </c>
      <c r="B8" s="10" t="s">
        <v>61</v>
      </c>
      <c r="C8" s="6">
        <v>24</v>
      </c>
      <c r="D8" s="6" t="s">
        <v>27</v>
      </c>
      <c r="E8" s="8" t="s">
        <v>106</v>
      </c>
      <c r="F8" s="8" t="s">
        <v>107</v>
      </c>
      <c r="G8" s="16"/>
      <c r="H8" s="8" t="s">
        <v>180</v>
      </c>
      <c r="I8" s="8" t="s">
        <v>181</v>
      </c>
      <c r="J8" s="6" t="s">
        <v>31</v>
      </c>
      <c r="K8" s="6" t="s">
        <v>179</v>
      </c>
      <c r="L8" s="7">
        <f t="shared" si="0"/>
        <v>4</v>
      </c>
      <c r="M8" s="15"/>
      <c r="N8" s="15"/>
      <c r="O8" s="15"/>
      <c r="P8" s="15"/>
      <c r="Q8" s="15"/>
      <c r="R8" s="6">
        <v>3</v>
      </c>
      <c r="S8" s="6"/>
      <c r="T8" s="6"/>
      <c r="U8" s="6">
        <v>1</v>
      </c>
      <c r="V8" s="6"/>
      <c r="W8" s="6"/>
      <c r="X8" s="6"/>
      <c r="Y8" s="6">
        <v>3500</v>
      </c>
      <c r="Z8" s="7">
        <f t="shared" si="1"/>
        <v>14000</v>
      </c>
      <c r="AA8" s="6"/>
      <c r="AB8" s="6"/>
      <c r="AC8" s="116"/>
      <c r="AD8" s="53"/>
      <c r="AE8" s="53"/>
    </row>
    <row r="9" spans="1:31" s="1" customFormat="1" ht="62.25" customHeight="1">
      <c r="A9" s="12">
        <v>8</v>
      </c>
      <c r="B9" s="10" t="s">
        <v>48</v>
      </c>
      <c r="C9" s="6">
        <v>24</v>
      </c>
      <c r="D9" s="6" t="s">
        <v>27</v>
      </c>
      <c r="E9" s="8" t="s">
        <v>106</v>
      </c>
      <c r="F9" s="8" t="s">
        <v>107</v>
      </c>
      <c r="G9" s="16"/>
      <c r="H9" s="8" t="s">
        <v>180</v>
      </c>
      <c r="I9" s="8" t="s">
        <v>181</v>
      </c>
      <c r="J9" s="6" t="s">
        <v>31</v>
      </c>
      <c r="K9" s="6" t="s">
        <v>179</v>
      </c>
      <c r="L9" s="7">
        <f t="shared" si="0"/>
        <v>11</v>
      </c>
      <c r="M9" s="15">
        <v>1</v>
      </c>
      <c r="N9" s="15"/>
      <c r="O9" s="15"/>
      <c r="P9" s="15"/>
      <c r="Q9" s="15"/>
      <c r="R9" s="6">
        <v>5</v>
      </c>
      <c r="S9" s="6"/>
      <c r="T9" s="6"/>
      <c r="U9" s="6"/>
      <c r="V9" s="6"/>
      <c r="W9" s="6">
        <v>5</v>
      </c>
      <c r="X9" s="6"/>
      <c r="Y9" s="6">
        <v>3500</v>
      </c>
      <c r="Z9" s="7">
        <f t="shared" si="1"/>
        <v>38500</v>
      </c>
      <c r="AA9" s="6"/>
      <c r="AB9" s="6"/>
      <c r="AC9" s="116"/>
      <c r="AD9" s="14"/>
      <c r="AE9" s="14"/>
    </row>
    <row r="10" spans="1:31" s="1" customFormat="1" ht="51.75" customHeight="1">
      <c r="A10" s="12">
        <v>10</v>
      </c>
      <c r="B10" s="10" t="s">
        <v>64</v>
      </c>
      <c r="C10" s="6">
        <v>16</v>
      </c>
      <c r="D10" s="6" t="s">
        <v>37</v>
      </c>
      <c r="E10" s="6" t="s">
        <v>174</v>
      </c>
      <c r="F10" s="6"/>
      <c r="G10" s="6"/>
      <c r="H10" s="98" t="s">
        <v>145</v>
      </c>
      <c r="I10" s="6" t="s">
        <v>175</v>
      </c>
      <c r="J10" s="6" t="s">
        <v>21</v>
      </c>
      <c r="K10" s="6" t="s">
        <v>63</v>
      </c>
      <c r="L10" s="7">
        <f t="shared" si="0"/>
        <v>5</v>
      </c>
      <c r="M10" s="15"/>
      <c r="N10" s="15"/>
      <c r="O10" s="15"/>
      <c r="P10" s="15"/>
      <c r="Q10" s="15"/>
      <c r="R10" s="6"/>
      <c r="S10" s="6"/>
      <c r="T10" s="6"/>
      <c r="U10" s="6"/>
      <c r="V10" s="6"/>
      <c r="W10" s="6">
        <v>5</v>
      </c>
      <c r="X10" s="6"/>
      <c r="Y10" s="6">
        <v>3500</v>
      </c>
      <c r="Z10" s="6">
        <f t="shared" si="1"/>
        <v>17500</v>
      </c>
      <c r="AA10" s="6"/>
      <c r="AB10" s="6"/>
      <c r="AC10" s="114"/>
      <c r="AD10" s="79"/>
      <c r="AE10" s="79"/>
    </row>
    <row r="11" spans="1:31" s="124" customFormat="1" ht="51.75" customHeight="1">
      <c r="A11" s="32">
        <v>11</v>
      </c>
      <c r="B11" s="33" t="s">
        <v>65</v>
      </c>
      <c r="C11" s="34">
        <v>24</v>
      </c>
      <c r="D11" s="34" t="s">
        <v>37</v>
      </c>
      <c r="E11" s="35"/>
      <c r="F11" s="35"/>
      <c r="G11" s="36"/>
      <c r="H11" s="35"/>
      <c r="I11" s="35" t="s">
        <v>186</v>
      </c>
      <c r="J11" s="34" t="s">
        <v>31</v>
      </c>
      <c r="K11" s="34" t="s">
        <v>24</v>
      </c>
      <c r="L11" s="37">
        <f t="shared" si="0"/>
        <v>0</v>
      </c>
      <c r="M11" s="81"/>
      <c r="N11" s="81"/>
      <c r="O11" s="81"/>
      <c r="P11" s="81"/>
      <c r="Q11" s="81"/>
      <c r="R11" s="34"/>
      <c r="S11" s="34"/>
      <c r="T11" s="34"/>
      <c r="U11" s="34"/>
      <c r="V11" s="34"/>
      <c r="W11" s="34"/>
      <c r="X11" s="34"/>
      <c r="Y11" s="34">
        <v>3000</v>
      </c>
      <c r="Z11" s="37">
        <f t="shared" si="1"/>
        <v>0</v>
      </c>
      <c r="AA11" s="34"/>
      <c r="AB11" s="34"/>
      <c r="AC11" s="125"/>
      <c r="AD11" s="45"/>
      <c r="AE11" s="45"/>
    </row>
    <row r="12" spans="1:31" s="124" customFormat="1" ht="78" customHeight="1">
      <c r="A12" s="12">
        <v>12</v>
      </c>
      <c r="B12" s="10" t="s">
        <v>44</v>
      </c>
      <c r="C12" s="6">
        <v>16</v>
      </c>
      <c r="D12" s="6" t="s">
        <v>22</v>
      </c>
      <c r="E12" s="6" t="s">
        <v>144</v>
      </c>
      <c r="F12" s="6"/>
      <c r="G12" s="6"/>
      <c r="H12" s="6" t="s">
        <v>145</v>
      </c>
      <c r="I12" s="6" t="s">
        <v>155</v>
      </c>
      <c r="J12" s="6" t="s">
        <v>21</v>
      </c>
      <c r="K12" s="6" t="s">
        <v>24</v>
      </c>
      <c r="L12" s="7">
        <f t="shared" si="0"/>
        <v>2</v>
      </c>
      <c r="M12" s="15"/>
      <c r="N12" s="15"/>
      <c r="O12" s="15"/>
      <c r="P12" s="15"/>
      <c r="Q12" s="15"/>
      <c r="R12" s="6"/>
      <c r="S12" s="6"/>
      <c r="T12" s="6"/>
      <c r="U12" s="6">
        <v>2</v>
      </c>
      <c r="V12" s="6"/>
      <c r="W12" s="6"/>
      <c r="X12" s="6"/>
      <c r="Y12" s="6">
        <v>3500</v>
      </c>
      <c r="Z12" s="7">
        <f t="shared" si="1"/>
        <v>7000</v>
      </c>
      <c r="AA12" s="18"/>
      <c r="AB12" s="8" t="s">
        <v>74</v>
      </c>
      <c r="AC12" s="116"/>
      <c r="AD12" s="84"/>
      <c r="AE12" s="84"/>
    </row>
    <row r="13" spans="1:31" s="11" customFormat="1" ht="55.5" customHeight="1">
      <c r="A13" s="54">
        <v>13</v>
      </c>
      <c r="B13" s="55" t="s">
        <v>33</v>
      </c>
      <c r="C13" s="56">
        <v>24</v>
      </c>
      <c r="D13" s="56" t="s">
        <v>27</v>
      </c>
      <c r="E13" s="57" t="s">
        <v>111</v>
      </c>
      <c r="F13" s="57" t="s">
        <v>112</v>
      </c>
      <c r="G13" s="58"/>
      <c r="H13" s="57" t="s">
        <v>113</v>
      </c>
      <c r="I13" s="57" t="s">
        <v>207</v>
      </c>
      <c r="J13" s="56" t="s">
        <v>31</v>
      </c>
      <c r="K13" s="56" t="s">
        <v>24</v>
      </c>
      <c r="L13" s="59">
        <f t="shared" si="0"/>
        <v>1</v>
      </c>
      <c r="M13" s="56"/>
      <c r="N13" s="56"/>
      <c r="O13" s="56"/>
      <c r="P13" s="56"/>
      <c r="Q13" s="56"/>
      <c r="R13" s="56"/>
      <c r="S13" s="56">
        <v>1</v>
      </c>
      <c r="T13" s="56"/>
      <c r="U13" s="56"/>
      <c r="V13" s="56"/>
      <c r="W13" s="56"/>
      <c r="X13" s="56"/>
      <c r="Y13" s="56">
        <v>3500</v>
      </c>
      <c r="Z13" s="59">
        <f t="shared" si="1"/>
        <v>3500</v>
      </c>
      <c r="AA13" s="54"/>
      <c r="AB13" s="56"/>
      <c r="AC13" s="60"/>
      <c r="AD13" s="1"/>
      <c r="AE13" s="1"/>
    </row>
    <row r="14" spans="1:31" s="14" customFormat="1" ht="69.75" customHeight="1">
      <c r="A14" s="39">
        <v>13</v>
      </c>
      <c r="B14" s="40" t="s">
        <v>33</v>
      </c>
      <c r="C14" s="41">
        <v>24</v>
      </c>
      <c r="D14" s="41" t="s">
        <v>27</v>
      </c>
      <c r="E14" s="42" t="s">
        <v>111</v>
      </c>
      <c r="F14" s="42" t="s">
        <v>112</v>
      </c>
      <c r="G14" s="80"/>
      <c r="H14" s="42" t="s">
        <v>113</v>
      </c>
      <c r="I14" s="42" t="s">
        <v>207</v>
      </c>
      <c r="J14" s="41" t="s">
        <v>31</v>
      </c>
      <c r="K14" s="41" t="s">
        <v>24</v>
      </c>
      <c r="L14" s="43">
        <f t="shared" si="0"/>
        <v>9</v>
      </c>
      <c r="M14" s="41"/>
      <c r="N14" s="41"/>
      <c r="O14" s="41"/>
      <c r="P14" s="41"/>
      <c r="Q14" s="41"/>
      <c r="R14" s="41"/>
      <c r="S14" s="41"/>
      <c r="T14" s="41">
        <v>9</v>
      </c>
      <c r="U14" s="41"/>
      <c r="V14" s="41"/>
      <c r="W14" s="41"/>
      <c r="X14" s="41"/>
      <c r="Y14" s="41">
        <v>3500</v>
      </c>
      <c r="Z14" s="43">
        <f t="shared" si="1"/>
        <v>31500</v>
      </c>
      <c r="AA14" s="39"/>
      <c r="AB14" s="41"/>
      <c r="AC14" s="44"/>
      <c r="AD14" s="11"/>
      <c r="AE14" s="11"/>
    </row>
    <row r="15" spans="1:31" s="14" customFormat="1" ht="69.75" customHeight="1">
      <c r="A15" s="72">
        <v>21</v>
      </c>
      <c r="B15" s="73" t="s">
        <v>33</v>
      </c>
      <c r="C15" s="74">
        <v>24</v>
      </c>
      <c r="D15" s="74" t="s">
        <v>27</v>
      </c>
      <c r="E15" s="75" t="s">
        <v>69</v>
      </c>
      <c r="F15" s="75" t="s">
        <v>76</v>
      </c>
      <c r="G15" s="75"/>
      <c r="H15" s="76" t="s">
        <v>71</v>
      </c>
      <c r="I15" s="75" t="s">
        <v>110</v>
      </c>
      <c r="J15" s="74" t="s">
        <v>31</v>
      </c>
      <c r="K15" s="74" t="s">
        <v>62</v>
      </c>
      <c r="L15" s="77">
        <f t="shared" si="0"/>
        <v>6</v>
      </c>
      <c r="M15" s="74"/>
      <c r="N15" s="74"/>
      <c r="O15" s="74"/>
      <c r="P15" s="74"/>
      <c r="Q15" s="74"/>
      <c r="R15" s="74"/>
      <c r="S15" s="74"/>
      <c r="T15" s="74"/>
      <c r="U15" s="74">
        <v>6</v>
      </c>
      <c r="V15" s="74"/>
      <c r="W15" s="74"/>
      <c r="X15" s="74"/>
      <c r="Y15" s="74">
        <v>3500</v>
      </c>
      <c r="Z15" s="77">
        <f t="shared" si="1"/>
        <v>21000</v>
      </c>
      <c r="AA15" s="72"/>
      <c r="AB15" s="74"/>
      <c r="AC15" s="78"/>
      <c r="AD15" s="69"/>
      <c r="AE15" s="69"/>
    </row>
    <row r="16" spans="1:31" s="38" customFormat="1" ht="72" customHeight="1">
      <c r="A16" s="39">
        <v>16</v>
      </c>
      <c r="B16" s="40" t="s">
        <v>33</v>
      </c>
      <c r="C16" s="41">
        <v>24</v>
      </c>
      <c r="D16" s="41" t="s">
        <v>27</v>
      </c>
      <c r="E16" s="41" t="s">
        <v>170</v>
      </c>
      <c r="F16" s="41" t="s">
        <v>171</v>
      </c>
      <c r="G16" s="41"/>
      <c r="H16" s="104" t="s">
        <v>172</v>
      </c>
      <c r="I16" s="41" t="s">
        <v>173</v>
      </c>
      <c r="J16" s="41" t="s">
        <v>31</v>
      </c>
      <c r="K16" s="41" t="s">
        <v>128</v>
      </c>
      <c r="L16" s="43">
        <f t="shared" si="0"/>
        <v>17</v>
      </c>
      <c r="M16" s="41"/>
      <c r="N16" s="41"/>
      <c r="O16" s="41">
        <v>17</v>
      </c>
      <c r="P16" s="41"/>
      <c r="Q16" s="41"/>
      <c r="R16" s="41"/>
      <c r="S16" s="41"/>
      <c r="T16" s="41"/>
      <c r="U16" s="41"/>
      <c r="V16" s="41"/>
      <c r="W16" s="41"/>
      <c r="X16" s="41"/>
      <c r="Y16" s="41">
        <v>3500</v>
      </c>
      <c r="Z16" s="43">
        <f t="shared" si="1"/>
        <v>59500</v>
      </c>
      <c r="AA16" s="39"/>
      <c r="AB16" s="41"/>
      <c r="AC16" s="44"/>
      <c r="AD16" s="53"/>
      <c r="AE16" s="53"/>
    </row>
    <row r="17" spans="1:31" s="14" customFormat="1" ht="53.25" customHeight="1">
      <c r="A17" s="12">
        <v>13</v>
      </c>
      <c r="B17" s="10" t="s">
        <v>33</v>
      </c>
      <c r="C17" s="6">
        <v>24</v>
      </c>
      <c r="D17" s="6" t="s">
        <v>27</v>
      </c>
      <c r="E17" s="8" t="s">
        <v>111</v>
      </c>
      <c r="F17" s="8" t="s">
        <v>112</v>
      </c>
      <c r="G17" s="16"/>
      <c r="H17" s="8" t="s">
        <v>130</v>
      </c>
      <c r="I17" s="8" t="s">
        <v>176</v>
      </c>
      <c r="J17" s="6" t="s">
        <v>31</v>
      </c>
      <c r="K17" s="6" t="s">
        <v>129</v>
      </c>
      <c r="L17" s="7">
        <f t="shared" si="0"/>
        <v>5</v>
      </c>
      <c r="M17" s="6">
        <v>5</v>
      </c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>
        <v>3500</v>
      </c>
      <c r="Z17" s="7">
        <f t="shared" si="1"/>
        <v>17500</v>
      </c>
      <c r="AA17" s="12"/>
      <c r="AB17" s="6"/>
      <c r="AC17" s="18"/>
    </row>
    <row r="18" spans="1:31" s="38" customFormat="1" ht="41.25" customHeight="1">
      <c r="A18" s="62">
        <v>13</v>
      </c>
      <c r="B18" s="63" t="s">
        <v>33</v>
      </c>
      <c r="C18" s="64">
        <v>24</v>
      </c>
      <c r="D18" s="64" t="s">
        <v>27</v>
      </c>
      <c r="E18" s="65" t="s">
        <v>111</v>
      </c>
      <c r="F18" s="65" t="s">
        <v>112</v>
      </c>
      <c r="G18" s="66"/>
      <c r="H18" s="65" t="s">
        <v>127</v>
      </c>
      <c r="I18" s="65" t="s">
        <v>177</v>
      </c>
      <c r="J18" s="64" t="s">
        <v>31</v>
      </c>
      <c r="K18" s="64" t="s">
        <v>125</v>
      </c>
      <c r="L18" s="67">
        <f t="shared" si="0"/>
        <v>2</v>
      </c>
      <c r="M18" s="64"/>
      <c r="N18" s="64"/>
      <c r="O18" s="64"/>
      <c r="P18" s="64"/>
      <c r="Q18" s="64"/>
      <c r="R18" s="64"/>
      <c r="S18" s="64"/>
      <c r="T18" s="64"/>
      <c r="U18" s="64"/>
      <c r="V18" s="64">
        <v>2</v>
      </c>
      <c r="W18" s="64"/>
      <c r="X18" s="64"/>
      <c r="Y18" s="64">
        <v>3500</v>
      </c>
      <c r="Z18" s="67">
        <f t="shared" si="1"/>
        <v>7000</v>
      </c>
      <c r="AA18" s="62"/>
      <c r="AB18" s="64"/>
      <c r="AC18" s="68"/>
      <c r="AD18" s="84"/>
      <c r="AE18" s="84"/>
    </row>
    <row r="19" spans="1:31" s="17" customFormat="1" ht="38.25" customHeight="1">
      <c r="A19" s="46">
        <v>13</v>
      </c>
      <c r="B19" s="47" t="s">
        <v>33</v>
      </c>
      <c r="C19" s="48">
        <v>24</v>
      </c>
      <c r="D19" s="48" t="s">
        <v>27</v>
      </c>
      <c r="E19" s="49" t="s">
        <v>111</v>
      </c>
      <c r="F19" s="49" t="s">
        <v>112</v>
      </c>
      <c r="G19" s="50"/>
      <c r="H19" s="49" t="s">
        <v>117</v>
      </c>
      <c r="I19" s="49" t="s">
        <v>217</v>
      </c>
      <c r="J19" s="48" t="s">
        <v>31</v>
      </c>
      <c r="K19" s="48" t="s">
        <v>63</v>
      </c>
      <c r="L19" s="51">
        <f t="shared" si="0"/>
        <v>3</v>
      </c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>
        <v>3</v>
      </c>
      <c r="X19" s="48"/>
      <c r="Y19" s="48">
        <v>3500</v>
      </c>
      <c r="Z19" s="51">
        <f t="shared" si="1"/>
        <v>10500</v>
      </c>
      <c r="AA19" s="46"/>
      <c r="AB19" s="48"/>
      <c r="AC19" s="52"/>
      <c r="AD19" s="14"/>
      <c r="AE19" s="14"/>
    </row>
    <row r="20" spans="1:31" s="61" customFormat="1" ht="48.75" customHeight="1">
      <c r="A20" s="54">
        <v>14</v>
      </c>
      <c r="B20" s="55" t="s">
        <v>32</v>
      </c>
      <c r="C20" s="56">
        <v>24</v>
      </c>
      <c r="D20" s="56" t="s">
        <v>27</v>
      </c>
      <c r="E20" s="6" t="s">
        <v>209</v>
      </c>
      <c r="F20" s="6" t="s">
        <v>166</v>
      </c>
      <c r="G20" s="12"/>
      <c r="H20" s="6" t="s">
        <v>210</v>
      </c>
      <c r="I20" s="6" t="s">
        <v>211</v>
      </c>
      <c r="J20" s="56" t="s">
        <v>31</v>
      </c>
      <c r="K20" s="56" t="s">
        <v>24</v>
      </c>
      <c r="L20" s="59">
        <f t="shared" si="0"/>
        <v>11</v>
      </c>
      <c r="M20" s="56"/>
      <c r="N20" s="56">
        <v>8</v>
      </c>
      <c r="O20" s="56"/>
      <c r="P20" s="56"/>
      <c r="Q20" s="56">
        <v>3</v>
      </c>
      <c r="R20" s="56"/>
      <c r="S20" s="56"/>
      <c r="T20" s="56"/>
      <c r="U20" s="56"/>
      <c r="V20" s="56"/>
      <c r="W20" s="56"/>
      <c r="X20" s="56"/>
      <c r="Y20" s="56">
        <v>4000</v>
      </c>
      <c r="Z20" s="59">
        <f t="shared" si="1"/>
        <v>44000</v>
      </c>
      <c r="AA20" s="54"/>
      <c r="AB20" s="56"/>
      <c r="AC20" s="60"/>
      <c r="AD20" s="1"/>
      <c r="AE20" s="1"/>
    </row>
    <row r="21" spans="1:31" s="61" customFormat="1" ht="51" customHeight="1">
      <c r="A21" s="117">
        <v>14</v>
      </c>
      <c r="B21" s="118" t="s">
        <v>32</v>
      </c>
      <c r="C21" s="119">
        <v>24</v>
      </c>
      <c r="D21" s="119" t="s">
        <v>27</v>
      </c>
      <c r="E21" s="120" t="s">
        <v>111</v>
      </c>
      <c r="F21" s="120" t="s">
        <v>112</v>
      </c>
      <c r="G21" s="121"/>
      <c r="H21" s="120" t="s">
        <v>113</v>
      </c>
      <c r="I21" s="120" t="s">
        <v>114</v>
      </c>
      <c r="J21" s="119" t="s">
        <v>31</v>
      </c>
      <c r="K21" s="119" t="s">
        <v>24</v>
      </c>
      <c r="L21" s="122">
        <f t="shared" si="0"/>
        <v>8</v>
      </c>
      <c r="M21" s="119"/>
      <c r="N21" s="119">
        <v>8</v>
      </c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>
        <v>4000</v>
      </c>
      <c r="Z21" s="122">
        <f t="shared" si="1"/>
        <v>32000</v>
      </c>
      <c r="AA21" s="117"/>
      <c r="AB21" s="119"/>
      <c r="AC21" s="126"/>
      <c r="AD21" s="124"/>
      <c r="AE21" s="124"/>
    </row>
    <row r="22" spans="1:31" s="61" customFormat="1" ht="50.25" customHeight="1">
      <c r="A22" s="12">
        <v>14</v>
      </c>
      <c r="B22" s="10" t="s">
        <v>32</v>
      </c>
      <c r="C22" s="6">
        <v>24</v>
      </c>
      <c r="D22" s="6" t="s">
        <v>27</v>
      </c>
      <c r="E22" s="6" t="s">
        <v>156</v>
      </c>
      <c r="F22" s="6" t="s">
        <v>157</v>
      </c>
      <c r="G22" s="12"/>
      <c r="H22" s="6" t="s">
        <v>158</v>
      </c>
      <c r="I22" s="6" t="s">
        <v>208</v>
      </c>
      <c r="J22" s="6" t="s">
        <v>31</v>
      </c>
      <c r="K22" s="6" t="s">
        <v>24</v>
      </c>
      <c r="L22" s="7">
        <f t="shared" si="0"/>
        <v>27</v>
      </c>
      <c r="M22" s="6"/>
      <c r="N22" s="6"/>
      <c r="O22" s="6"/>
      <c r="P22" s="6"/>
      <c r="Q22" s="6"/>
      <c r="R22" s="6"/>
      <c r="S22" s="6"/>
      <c r="T22" s="6">
        <v>27</v>
      </c>
      <c r="U22" s="6"/>
      <c r="V22" s="6"/>
      <c r="W22" s="6"/>
      <c r="X22" s="6"/>
      <c r="Y22" s="6">
        <v>4000</v>
      </c>
      <c r="Z22" s="7">
        <f t="shared" si="1"/>
        <v>108000</v>
      </c>
      <c r="AA22" s="12"/>
      <c r="AB22" s="6"/>
      <c r="AC22" s="18"/>
      <c r="AD22" s="14"/>
      <c r="AE22" s="14"/>
    </row>
    <row r="23" spans="1:31" s="14" customFormat="1" ht="51" customHeight="1">
      <c r="A23" s="72">
        <v>22</v>
      </c>
      <c r="B23" s="73" t="s">
        <v>32</v>
      </c>
      <c r="C23" s="74">
        <v>24</v>
      </c>
      <c r="D23" s="74" t="s">
        <v>27</v>
      </c>
      <c r="E23" s="75" t="s">
        <v>69</v>
      </c>
      <c r="F23" s="75" t="s">
        <v>76</v>
      </c>
      <c r="G23" s="75"/>
      <c r="H23" s="76" t="s">
        <v>71</v>
      </c>
      <c r="I23" s="75" t="s">
        <v>110</v>
      </c>
      <c r="J23" s="74" t="s">
        <v>31</v>
      </c>
      <c r="K23" s="74" t="s">
        <v>62</v>
      </c>
      <c r="L23" s="77">
        <f t="shared" si="0"/>
        <v>23</v>
      </c>
      <c r="M23" s="74"/>
      <c r="N23" s="74"/>
      <c r="O23" s="74"/>
      <c r="P23" s="74"/>
      <c r="Q23" s="74"/>
      <c r="R23" s="74"/>
      <c r="S23" s="74"/>
      <c r="T23" s="74"/>
      <c r="U23" s="74">
        <v>23</v>
      </c>
      <c r="V23" s="74"/>
      <c r="W23" s="74"/>
      <c r="X23" s="74"/>
      <c r="Y23" s="74">
        <v>4000</v>
      </c>
      <c r="Z23" s="77">
        <f t="shared" si="1"/>
        <v>92000</v>
      </c>
      <c r="AA23" s="72"/>
      <c r="AB23" s="74"/>
      <c r="AC23" s="78"/>
      <c r="AD23" s="69"/>
      <c r="AE23" s="69"/>
    </row>
    <row r="24" spans="1:31" s="14" customFormat="1" ht="50.25" customHeight="1">
      <c r="A24" s="12">
        <v>14</v>
      </c>
      <c r="B24" s="10" t="s">
        <v>32</v>
      </c>
      <c r="C24" s="6">
        <v>24</v>
      </c>
      <c r="D24" s="6" t="s">
        <v>27</v>
      </c>
      <c r="E24" s="8" t="s">
        <v>111</v>
      </c>
      <c r="F24" s="8" t="s">
        <v>112</v>
      </c>
      <c r="G24" s="16"/>
      <c r="H24" s="8" t="s">
        <v>130</v>
      </c>
      <c r="I24" s="8" t="s">
        <v>176</v>
      </c>
      <c r="J24" s="6" t="s">
        <v>31</v>
      </c>
      <c r="K24" s="6" t="s">
        <v>129</v>
      </c>
      <c r="L24" s="7">
        <f t="shared" si="0"/>
        <v>10</v>
      </c>
      <c r="M24" s="6">
        <v>10</v>
      </c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>
        <v>4000</v>
      </c>
      <c r="Z24" s="7">
        <f t="shared" si="1"/>
        <v>40000</v>
      </c>
      <c r="AA24" s="12"/>
      <c r="AB24" s="6"/>
      <c r="AC24" s="18"/>
    </row>
    <row r="25" spans="1:31" s="45" customFormat="1" ht="48.75" customHeight="1">
      <c r="A25" s="62">
        <v>17</v>
      </c>
      <c r="B25" s="70" t="s">
        <v>32</v>
      </c>
      <c r="C25" s="71">
        <v>24</v>
      </c>
      <c r="D25" s="71" t="s">
        <v>27</v>
      </c>
      <c r="E25" s="65" t="s">
        <v>89</v>
      </c>
      <c r="F25" s="65" t="s">
        <v>90</v>
      </c>
      <c r="G25" s="65"/>
      <c r="H25" s="65" t="s">
        <v>127</v>
      </c>
      <c r="I25" s="65" t="s">
        <v>177</v>
      </c>
      <c r="J25" s="64" t="s">
        <v>31</v>
      </c>
      <c r="K25" s="64" t="s">
        <v>125</v>
      </c>
      <c r="L25" s="67">
        <f t="shared" si="0"/>
        <v>16</v>
      </c>
      <c r="M25" s="64"/>
      <c r="N25" s="64"/>
      <c r="O25" s="64"/>
      <c r="P25" s="64"/>
      <c r="Q25" s="64"/>
      <c r="R25" s="64"/>
      <c r="S25" s="64"/>
      <c r="T25" s="64"/>
      <c r="U25" s="64"/>
      <c r="V25" s="64">
        <v>16</v>
      </c>
      <c r="W25" s="64"/>
      <c r="X25" s="64"/>
      <c r="Y25" s="64">
        <v>4000</v>
      </c>
      <c r="Z25" s="67">
        <f t="shared" si="1"/>
        <v>64000</v>
      </c>
      <c r="AA25" s="62"/>
      <c r="AB25" s="64"/>
      <c r="AC25" s="68"/>
      <c r="AD25" s="84"/>
      <c r="AE25" s="84"/>
    </row>
    <row r="26" spans="1:31" s="61" customFormat="1" ht="51" customHeight="1">
      <c r="A26" s="46">
        <v>24</v>
      </c>
      <c r="B26" s="47" t="s">
        <v>32</v>
      </c>
      <c r="C26" s="48">
        <v>24</v>
      </c>
      <c r="D26" s="48" t="s">
        <v>27</v>
      </c>
      <c r="E26" s="49" t="s">
        <v>115</v>
      </c>
      <c r="F26" s="49" t="s">
        <v>116</v>
      </c>
      <c r="G26" s="50"/>
      <c r="H26" s="49" t="s">
        <v>117</v>
      </c>
      <c r="I26" s="49" t="s">
        <v>217</v>
      </c>
      <c r="J26" s="48" t="s">
        <v>31</v>
      </c>
      <c r="K26" s="48" t="s">
        <v>63</v>
      </c>
      <c r="L26" s="51">
        <f t="shared" si="0"/>
        <v>9</v>
      </c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>
        <v>9</v>
      </c>
      <c r="X26" s="48"/>
      <c r="Y26" s="48">
        <v>4000</v>
      </c>
      <c r="Z26" s="51">
        <f t="shared" si="1"/>
        <v>36000</v>
      </c>
      <c r="AA26" s="46"/>
      <c r="AB26" s="48"/>
      <c r="AC26" s="52"/>
      <c r="AD26" s="94"/>
      <c r="AE26" s="94"/>
    </row>
    <row r="27" spans="1:31" s="45" customFormat="1" ht="48.75" customHeight="1">
      <c r="A27" s="99">
        <v>17</v>
      </c>
      <c r="B27" s="105" t="s">
        <v>32</v>
      </c>
      <c r="C27" s="106">
        <v>24</v>
      </c>
      <c r="D27" s="106" t="s">
        <v>27</v>
      </c>
      <c r="E27" s="101" t="s">
        <v>193</v>
      </c>
      <c r="F27" s="101" t="s">
        <v>194</v>
      </c>
      <c r="G27" s="101"/>
      <c r="H27" s="107" t="s">
        <v>195</v>
      </c>
      <c r="I27" s="101" t="s">
        <v>196</v>
      </c>
      <c r="J27" s="106" t="s">
        <v>31</v>
      </c>
      <c r="K27" s="108" t="s">
        <v>179</v>
      </c>
      <c r="L27" s="102">
        <f t="shared" si="0"/>
        <v>0</v>
      </c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>
        <v>4000</v>
      </c>
      <c r="Z27" s="102">
        <f t="shared" si="1"/>
        <v>0</v>
      </c>
      <c r="AA27" s="99"/>
      <c r="AB27" s="101"/>
      <c r="AC27" s="109"/>
      <c r="AD27" s="14"/>
      <c r="AE27" s="14"/>
    </row>
    <row r="28" spans="1:31" s="103" customFormat="1" ht="81" customHeight="1">
      <c r="A28" s="54">
        <v>18</v>
      </c>
      <c r="B28" s="55" t="s">
        <v>57</v>
      </c>
      <c r="C28" s="56">
        <v>24</v>
      </c>
      <c r="D28" s="56" t="s">
        <v>28</v>
      </c>
      <c r="E28" s="6" t="s">
        <v>209</v>
      </c>
      <c r="F28" s="6" t="s">
        <v>166</v>
      </c>
      <c r="G28" s="12"/>
      <c r="H28" s="6" t="s">
        <v>210</v>
      </c>
      <c r="I28" s="6" t="s">
        <v>211</v>
      </c>
      <c r="J28" s="56" t="s">
        <v>31</v>
      </c>
      <c r="K28" s="111" t="s">
        <v>24</v>
      </c>
      <c r="L28" s="59">
        <f t="shared" si="0"/>
        <v>10</v>
      </c>
      <c r="M28" s="56"/>
      <c r="N28" s="56">
        <v>8</v>
      </c>
      <c r="O28" s="56"/>
      <c r="P28" s="56"/>
      <c r="Q28" s="56">
        <v>2</v>
      </c>
      <c r="R28" s="56"/>
      <c r="S28" s="56"/>
      <c r="T28" s="56"/>
      <c r="U28" s="56"/>
      <c r="V28" s="56"/>
      <c r="W28" s="56"/>
      <c r="X28" s="56"/>
      <c r="Y28" s="56">
        <v>4000</v>
      </c>
      <c r="Z28" s="59">
        <f t="shared" si="1"/>
        <v>40000</v>
      </c>
      <c r="AA28" s="54"/>
      <c r="AB28" s="56"/>
      <c r="AC28" s="60"/>
      <c r="AD28" s="1"/>
      <c r="AE28" s="1"/>
    </row>
    <row r="29" spans="1:31" s="103" customFormat="1" ht="50.25" customHeight="1">
      <c r="A29" s="117">
        <v>18</v>
      </c>
      <c r="B29" s="118" t="s">
        <v>57</v>
      </c>
      <c r="C29" s="119">
        <v>24</v>
      </c>
      <c r="D29" s="119" t="s">
        <v>28</v>
      </c>
      <c r="E29" s="120" t="s">
        <v>89</v>
      </c>
      <c r="F29" s="120" t="s">
        <v>90</v>
      </c>
      <c r="G29" s="120"/>
      <c r="H29" s="120" t="s">
        <v>113</v>
      </c>
      <c r="I29" s="120" t="s">
        <v>114</v>
      </c>
      <c r="J29" s="119" t="s">
        <v>31</v>
      </c>
      <c r="K29" s="123" t="s">
        <v>24</v>
      </c>
      <c r="L29" s="122">
        <f t="shared" si="0"/>
        <v>9</v>
      </c>
      <c r="M29" s="119"/>
      <c r="N29" s="119">
        <v>9</v>
      </c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>
        <v>4000</v>
      </c>
      <c r="Z29" s="122">
        <f t="shared" si="1"/>
        <v>36000</v>
      </c>
      <c r="AA29" s="117"/>
      <c r="AB29" s="119"/>
      <c r="AC29" s="126"/>
      <c r="AD29" s="124"/>
      <c r="AE29" s="124"/>
    </row>
    <row r="30" spans="1:31" s="69" customFormat="1" ht="48.75" customHeight="1">
      <c r="A30" s="12">
        <v>18</v>
      </c>
      <c r="B30" s="10" t="s">
        <v>57</v>
      </c>
      <c r="C30" s="6">
        <v>24</v>
      </c>
      <c r="D30" s="6" t="s">
        <v>28</v>
      </c>
      <c r="E30" s="6" t="s">
        <v>156</v>
      </c>
      <c r="F30" s="6" t="s">
        <v>157</v>
      </c>
      <c r="G30" s="12"/>
      <c r="H30" s="6" t="s">
        <v>158</v>
      </c>
      <c r="I30" s="6" t="s">
        <v>208</v>
      </c>
      <c r="J30" s="6" t="s">
        <v>31</v>
      </c>
      <c r="K30" s="6" t="s">
        <v>24</v>
      </c>
      <c r="L30" s="7">
        <f t="shared" si="0"/>
        <v>4</v>
      </c>
      <c r="M30" s="6"/>
      <c r="N30" s="6"/>
      <c r="O30" s="6"/>
      <c r="P30" s="6"/>
      <c r="Q30" s="6"/>
      <c r="R30" s="6"/>
      <c r="S30" s="6"/>
      <c r="T30" s="6">
        <v>4</v>
      </c>
      <c r="U30" s="6"/>
      <c r="V30" s="6"/>
      <c r="W30" s="6"/>
      <c r="X30" s="6"/>
      <c r="Y30" s="6">
        <v>4000</v>
      </c>
      <c r="Z30" s="7">
        <f t="shared" si="1"/>
        <v>16000</v>
      </c>
      <c r="AA30" s="12"/>
      <c r="AB30" s="6"/>
      <c r="AC30" s="18"/>
      <c r="AD30" s="14"/>
      <c r="AE30" s="14"/>
    </row>
    <row r="31" spans="1:31" s="69" customFormat="1" ht="51" customHeight="1">
      <c r="A31" s="72">
        <v>23</v>
      </c>
      <c r="B31" s="73" t="s">
        <v>57</v>
      </c>
      <c r="C31" s="74">
        <v>24</v>
      </c>
      <c r="D31" s="74" t="s">
        <v>28</v>
      </c>
      <c r="E31" s="75" t="s">
        <v>69</v>
      </c>
      <c r="F31" s="75" t="s">
        <v>76</v>
      </c>
      <c r="G31" s="75"/>
      <c r="H31" s="76" t="s">
        <v>71</v>
      </c>
      <c r="I31" s="75" t="s">
        <v>110</v>
      </c>
      <c r="J31" s="74" t="s">
        <v>31</v>
      </c>
      <c r="K31" s="74" t="s">
        <v>62</v>
      </c>
      <c r="L31" s="77">
        <f t="shared" si="0"/>
        <v>4</v>
      </c>
      <c r="M31" s="74"/>
      <c r="N31" s="74"/>
      <c r="O31" s="74"/>
      <c r="P31" s="74"/>
      <c r="Q31" s="74"/>
      <c r="R31" s="74"/>
      <c r="S31" s="74"/>
      <c r="T31" s="74"/>
      <c r="U31" s="74">
        <v>4</v>
      </c>
      <c r="V31" s="74"/>
      <c r="W31" s="74"/>
      <c r="X31" s="74"/>
      <c r="Y31" s="74">
        <v>4000</v>
      </c>
      <c r="Z31" s="77">
        <f t="shared" si="1"/>
        <v>16000</v>
      </c>
      <c r="AA31" s="72"/>
      <c r="AB31" s="74"/>
      <c r="AC31" s="78"/>
    </row>
    <row r="32" spans="1:31" s="69" customFormat="1" ht="50.25" customHeight="1">
      <c r="A32" s="12">
        <v>18</v>
      </c>
      <c r="B32" s="10" t="s">
        <v>57</v>
      </c>
      <c r="C32" s="6">
        <v>24</v>
      </c>
      <c r="D32" s="6" t="s">
        <v>28</v>
      </c>
      <c r="E32" s="8" t="s">
        <v>89</v>
      </c>
      <c r="F32" s="8" t="s">
        <v>90</v>
      </c>
      <c r="G32" s="8"/>
      <c r="H32" s="8" t="s">
        <v>130</v>
      </c>
      <c r="I32" s="8" t="s">
        <v>176</v>
      </c>
      <c r="J32" s="6" t="s">
        <v>31</v>
      </c>
      <c r="K32" s="6" t="s">
        <v>129</v>
      </c>
      <c r="L32" s="7">
        <f t="shared" si="0"/>
        <v>1</v>
      </c>
      <c r="M32" s="6">
        <v>1</v>
      </c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>
        <v>4000</v>
      </c>
      <c r="Z32" s="7">
        <f t="shared" si="1"/>
        <v>4000</v>
      </c>
      <c r="AA32" s="12"/>
      <c r="AB32" s="6"/>
      <c r="AC32" s="18"/>
      <c r="AD32" s="84"/>
      <c r="AE32" s="84"/>
    </row>
    <row r="33" spans="1:31" s="79" customFormat="1" ht="51.75" customHeight="1">
      <c r="A33" s="62">
        <v>18</v>
      </c>
      <c r="B33" s="63" t="s">
        <v>57</v>
      </c>
      <c r="C33" s="64">
        <v>24</v>
      </c>
      <c r="D33" s="64" t="s">
        <v>28</v>
      </c>
      <c r="E33" s="65" t="s">
        <v>89</v>
      </c>
      <c r="F33" s="65" t="s">
        <v>90</v>
      </c>
      <c r="G33" s="65"/>
      <c r="H33" s="65" t="s">
        <v>127</v>
      </c>
      <c r="I33" s="65" t="s">
        <v>177</v>
      </c>
      <c r="J33" s="64" t="s">
        <v>31</v>
      </c>
      <c r="K33" s="64" t="s">
        <v>125</v>
      </c>
      <c r="L33" s="67">
        <f t="shared" si="0"/>
        <v>1</v>
      </c>
      <c r="M33" s="64"/>
      <c r="N33" s="64"/>
      <c r="O33" s="64"/>
      <c r="P33" s="64"/>
      <c r="Q33" s="64"/>
      <c r="R33" s="64"/>
      <c r="S33" s="64"/>
      <c r="T33" s="64"/>
      <c r="U33" s="64"/>
      <c r="V33" s="64">
        <v>1</v>
      </c>
      <c r="W33" s="64"/>
      <c r="X33" s="64"/>
      <c r="Y33" s="64">
        <v>4000</v>
      </c>
      <c r="Z33" s="67">
        <f t="shared" si="1"/>
        <v>4000</v>
      </c>
      <c r="AA33" s="62"/>
      <c r="AB33" s="64"/>
      <c r="AC33" s="68"/>
      <c r="AD33" s="84"/>
      <c r="AE33" s="84"/>
    </row>
    <row r="34" spans="1:31" s="79" customFormat="1" ht="65.25" customHeight="1">
      <c r="A34" s="46">
        <v>25</v>
      </c>
      <c r="B34" s="47" t="s">
        <v>57</v>
      </c>
      <c r="C34" s="48">
        <v>24</v>
      </c>
      <c r="D34" s="48" t="s">
        <v>28</v>
      </c>
      <c r="E34" s="49" t="s">
        <v>115</v>
      </c>
      <c r="F34" s="49" t="s">
        <v>116</v>
      </c>
      <c r="G34" s="50"/>
      <c r="H34" s="49" t="s">
        <v>117</v>
      </c>
      <c r="I34" s="49" t="s">
        <v>217</v>
      </c>
      <c r="J34" s="48" t="s">
        <v>31</v>
      </c>
      <c r="K34" s="48" t="s">
        <v>63</v>
      </c>
      <c r="L34" s="51">
        <f t="shared" ref="L34:L58" si="2">SUM(M34:X34)</f>
        <v>4</v>
      </c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>
        <v>4</v>
      </c>
      <c r="X34" s="48"/>
      <c r="Y34" s="48">
        <v>4000</v>
      </c>
      <c r="Z34" s="51">
        <f t="shared" si="1"/>
        <v>16000</v>
      </c>
      <c r="AA34" s="46"/>
      <c r="AB34" s="48"/>
      <c r="AC34" s="52"/>
      <c r="AD34" s="14"/>
      <c r="AE34" s="14"/>
    </row>
    <row r="35" spans="1:31" s="79" customFormat="1" ht="63" customHeight="1">
      <c r="A35" s="99">
        <v>18</v>
      </c>
      <c r="B35" s="100" t="s">
        <v>57</v>
      </c>
      <c r="C35" s="101">
        <v>24</v>
      </c>
      <c r="D35" s="101" t="s">
        <v>28</v>
      </c>
      <c r="E35" s="101" t="s">
        <v>193</v>
      </c>
      <c r="F35" s="101" t="s">
        <v>194</v>
      </c>
      <c r="G35" s="101"/>
      <c r="H35" s="107" t="s">
        <v>195</v>
      </c>
      <c r="I35" s="101" t="s">
        <v>196</v>
      </c>
      <c r="J35" s="101" t="s">
        <v>31</v>
      </c>
      <c r="K35" s="101" t="s">
        <v>179</v>
      </c>
      <c r="L35" s="102">
        <f t="shared" si="2"/>
        <v>1</v>
      </c>
      <c r="M35" s="101"/>
      <c r="N35" s="101"/>
      <c r="O35" s="101"/>
      <c r="P35" s="101"/>
      <c r="Q35" s="101"/>
      <c r="R35" s="101">
        <v>1</v>
      </c>
      <c r="S35" s="101"/>
      <c r="T35" s="101"/>
      <c r="U35" s="101"/>
      <c r="V35" s="101"/>
      <c r="W35" s="101"/>
      <c r="X35" s="101"/>
      <c r="Y35" s="101">
        <v>4000</v>
      </c>
      <c r="Z35" s="102">
        <f t="shared" si="1"/>
        <v>4000</v>
      </c>
      <c r="AA35" s="99"/>
      <c r="AB35" s="101"/>
      <c r="AC35" s="109"/>
      <c r="AD35" s="14"/>
      <c r="AE35" s="14"/>
    </row>
    <row r="36" spans="1:31" s="53" customFormat="1" ht="69" customHeight="1">
      <c r="A36" s="12">
        <v>26</v>
      </c>
      <c r="B36" s="10" t="s">
        <v>66</v>
      </c>
      <c r="C36" s="6">
        <v>24</v>
      </c>
      <c r="D36" s="6" t="s">
        <v>22</v>
      </c>
      <c r="E36" s="8" t="s">
        <v>70</v>
      </c>
      <c r="F36" s="8" t="s">
        <v>80</v>
      </c>
      <c r="G36" s="16"/>
      <c r="H36" s="8" t="s">
        <v>78</v>
      </c>
      <c r="I36" s="8"/>
      <c r="J36" s="6" t="s">
        <v>67</v>
      </c>
      <c r="K36" s="6" t="s">
        <v>24</v>
      </c>
      <c r="L36" s="7">
        <f t="shared" si="2"/>
        <v>1</v>
      </c>
      <c r="M36" s="6"/>
      <c r="N36" s="6"/>
      <c r="O36" s="6"/>
      <c r="P36" s="6"/>
      <c r="Q36" s="6"/>
      <c r="R36" s="6"/>
      <c r="S36" s="6"/>
      <c r="T36" s="6">
        <v>1</v>
      </c>
      <c r="U36" s="6"/>
      <c r="V36" s="6"/>
      <c r="W36" s="6"/>
      <c r="X36" s="6"/>
      <c r="Y36" s="6">
        <v>4000</v>
      </c>
      <c r="Z36" s="6">
        <v>0</v>
      </c>
      <c r="AA36" s="6"/>
      <c r="AB36" s="6"/>
      <c r="AC36" s="12"/>
      <c r="AD36" s="5"/>
      <c r="AE36" s="5"/>
    </row>
    <row r="37" spans="1:31" s="53" customFormat="1" ht="72" customHeight="1">
      <c r="A37" s="12">
        <v>27</v>
      </c>
      <c r="B37" s="10" t="s">
        <v>45</v>
      </c>
      <c r="C37" s="6">
        <v>24</v>
      </c>
      <c r="D37" s="6" t="s">
        <v>22</v>
      </c>
      <c r="E37" s="6" t="s">
        <v>165</v>
      </c>
      <c r="F37" s="6" t="s">
        <v>166</v>
      </c>
      <c r="G37" s="6"/>
      <c r="H37" s="98" t="s">
        <v>167</v>
      </c>
      <c r="I37" s="6" t="s">
        <v>164</v>
      </c>
      <c r="J37" s="6" t="s">
        <v>31</v>
      </c>
      <c r="K37" s="6" t="s">
        <v>135</v>
      </c>
      <c r="L37" s="7">
        <f t="shared" si="2"/>
        <v>25</v>
      </c>
      <c r="M37" s="6"/>
      <c r="N37" s="6"/>
      <c r="O37" s="6"/>
      <c r="P37" s="6"/>
      <c r="Q37" s="6"/>
      <c r="R37" s="6">
        <v>19</v>
      </c>
      <c r="S37" s="6"/>
      <c r="T37" s="6"/>
      <c r="U37" s="6">
        <v>1</v>
      </c>
      <c r="V37" s="6"/>
      <c r="W37" s="6">
        <v>5</v>
      </c>
      <c r="X37" s="6"/>
      <c r="Y37" s="6">
        <v>5000</v>
      </c>
      <c r="Z37" s="7">
        <f t="shared" ref="Z37:Z66" si="3">L37*Y37</f>
        <v>125000</v>
      </c>
      <c r="AA37" s="12"/>
      <c r="AB37" s="6"/>
      <c r="AC37" s="12"/>
      <c r="AD37" s="61"/>
      <c r="AE37" s="61"/>
    </row>
    <row r="38" spans="1:31" s="53" customFormat="1" ht="66.75" customHeight="1">
      <c r="A38" s="12">
        <v>28</v>
      </c>
      <c r="B38" s="10" t="s">
        <v>43</v>
      </c>
      <c r="C38" s="6">
        <v>72</v>
      </c>
      <c r="D38" s="6" t="s">
        <v>22</v>
      </c>
      <c r="E38" s="6" t="s">
        <v>123</v>
      </c>
      <c r="F38" s="98" t="s">
        <v>191</v>
      </c>
      <c r="G38" s="12"/>
      <c r="H38" s="6" t="s">
        <v>192</v>
      </c>
      <c r="I38" s="6" t="s">
        <v>190</v>
      </c>
      <c r="J38" s="6" t="s">
        <v>31</v>
      </c>
      <c r="K38" s="6" t="s">
        <v>24</v>
      </c>
      <c r="L38" s="7">
        <f t="shared" si="2"/>
        <v>5</v>
      </c>
      <c r="M38" s="6"/>
      <c r="N38" s="6"/>
      <c r="O38" s="6"/>
      <c r="P38" s="6"/>
      <c r="Q38" s="6"/>
      <c r="R38" s="6"/>
      <c r="S38" s="6"/>
      <c r="T38" s="6"/>
      <c r="U38" s="6">
        <v>2</v>
      </c>
      <c r="V38" s="6"/>
      <c r="W38" s="6">
        <v>3</v>
      </c>
      <c r="X38" s="6"/>
      <c r="Y38" s="6">
        <v>3500</v>
      </c>
      <c r="Z38" s="7">
        <f t="shared" si="3"/>
        <v>17500</v>
      </c>
      <c r="AA38" s="6"/>
      <c r="AB38" s="6"/>
      <c r="AC38" s="12"/>
      <c r="AD38" s="38"/>
      <c r="AE38" s="38"/>
    </row>
    <row r="39" spans="1:31" s="14" customFormat="1" ht="48.75" customHeight="1">
      <c r="A39" s="12">
        <v>30</v>
      </c>
      <c r="B39" s="10" t="s">
        <v>36</v>
      </c>
      <c r="C39" s="6">
        <v>40</v>
      </c>
      <c r="D39" s="6" t="s">
        <v>37</v>
      </c>
      <c r="E39" s="6" t="s">
        <v>202</v>
      </c>
      <c r="F39" s="6" t="s">
        <v>203</v>
      </c>
      <c r="G39" s="12"/>
      <c r="H39" s="6" t="s">
        <v>204</v>
      </c>
      <c r="I39" s="6" t="s">
        <v>205</v>
      </c>
      <c r="J39" s="6" t="s">
        <v>21</v>
      </c>
      <c r="K39" s="6" t="s">
        <v>24</v>
      </c>
      <c r="L39" s="7">
        <f t="shared" si="2"/>
        <v>15</v>
      </c>
      <c r="M39" s="6"/>
      <c r="N39" s="6"/>
      <c r="O39" s="6"/>
      <c r="P39" s="6"/>
      <c r="Q39" s="6"/>
      <c r="R39" s="6"/>
      <c r="S39" s="6"/>
      <c r="T39" s="6"/>
      <c r="U39" s="6"/>
      <c r="V39" s="6"/>
      <c r="W39" s="6">
        <v>15</v>
      </c>
      <c r="X39" s="6"/>
      <c r="Y39" s="6">
        <v>6000</v>
      </c>
      <c r="Z39" s="7">
        <f t="shared" si="3"/>
        <v>90000</v>
      </c>
      <c r="AA39" s="6"/>
      <c r="AB39" s="6"/>
      <c r="AC39" s="12"/>
      <c r="AD39" s="1"/>
      <c r="AE39" s="1"/>
    </row>
    <row r="40" spans="1:31" s="14" customFormat="1" ht="39.75" customHeight="1">
      <c r="A40" s="12">
        <v>30</v>
      </c>
      <c r="B40" s="10" t="s">
        <v>36</v>
      </c>
      <c r="C40" s="6">
        <v>40</v>
      </c>
      <c r="D40" s="6" t="s">
        <v>37</v>
      </c>
      <c r="E40" s="6" t="s">
        <v>213</v>
      </c>
      <c r="F40" s="6" t="s">
        <v>214</v>
      </c>
      <c r="G40" s="12"/>
      <c r="H40" s="6" t="s">
        <v>215</v>
      </c>
      <c r="I40" s="6" t="s">
        <v>212</v>
      </c>
      <c r="J40" s="6" t="s">
        <v>21</v>
      </c>
      <c r="K40" s="6" t="s">
        <v>24</v>
      </c>
      <c r="L40" s="7">
        <f t="shared" si="2"/>
        <v>20</v>
      </c>
      <c r="M40" s="6"/>
      <c r="N40" s="6"/>
      <c r="O40" s="6"/>
      <c r="P40" s="6"/>
      <c r="Q40" s="6"/>
      <c r="R40" s="6"/>
      <c r="S40" s="6"/>
      <c r="T40" s="6"/>
      <c r="U40" s="6"/>
      <c r="V40" s="6"/>
      <c r="W40" s="6">
        <v>20</v>
      </c>
      <c r="X40" s="6"/>
      <c r="Y40" s="6">
        <v>6000</v>
      </c>
      <c r="Z40" s="7">
        <f t="shared" si="3"/>
        <v>120000</v>
      </c>
      <c r="AA40" s="6"/>
      <c r="AB40" s="6"/>
      <c r="AC40" s="12"/>
      <c r="AD40" s="1"/>
      <c r="AE40" s="1"/>
    </row>
    <row r="41" spans="1:31" s="14" customFormat="1" ht="117" customHeight="1">
      <c r="A41" s="12">
        <v>29</v>
      </c>
      <c r="B41" s="10" t="s">
        <v>36</v>
      </c>
      <c r="C41" s="6">
        <v>40</v>
      </c>
      <c r="D41" s="6" t="s">
        <v>37</v>
      </c>
      <c r="E41" s="6" t="s">
        <v>199</v>
      </c>
      <c r="F41" s="6" t="s">
        <v>201</v>
      </c>
      <c r="G41" s="12"/>
      <c r="H41" s="6" t="s">
        <v>200</v>
      </c>
      <c r="I41" s="6" t="s">
        <v>206</v>
      </c>
      <c r="J41" s="6" t="s">
        <v>21</v>
      </c>
      <c r="K41" s="6" t="s">
        <v>24</v>
      </c>
      <c r="L41" s="7">
        <f t="shared" si="2"/>
        <v>17</v>
      </c>
      <c r="M41" s="6"/>
      <c r="N41" s="6"/>
      <c r="O41" s="6"/>
      <c r="P41" s="6"/>
      <c r="Q41" s="6">
        <v>2</v>
      </c>
      <c r="R41" s="6">
        <v>8</v>
      </c>
      <c r="S41" s="6"/>
      <c r="T41" s="6">
        <v>7</v>
      </c>
      <c r="U41" s="6"/>
      <c r="V41" s="6"/>
      <c r="W41" s="6"/>
      <c r="X41" s="6"/>
      <c r="Y41" s="6">
        <v>6000</v>
      </c>
      <c r="Z41" s="7">
        <f t="shared" si="3"/>
        <v>102000</v>
      </c>
      <c r="AA41" s="6"/>
      <c r="AB41" s="6"/>
      <c r="AC41" s="12"/>
      <c r="AD41" s="1"/>
      <c r="AE41" s="1"/>
    </row>
    <row r="42" spans="1:31" s="14" customFormat="1" ht="67.5" customHeight="1">
      <c r="A42" s="12">
        <v>31</v>
      </c>
      <c r="B42" s="10" t="s">
        <v>46</v>
      </c>
      <c r="C42" s="6">
        <v>24</v>
      </c>
      <c r="D42" s="6" t="s">
        <v>22</v>
      </c>
      <c r="E42" s="6" t="s">
        <v>146</v>
      </c>
      <c r="F42" s="6" t="s">
        <v>147</v>
      </c>
      <c r="G42" s="6"/>
      <c r="H42" s="98" t="s">
        <v>148</v>
      </c>
      <c r="I42" s="110" t="s">
        <v>149</v>
      </c>
      <c r="J42" s="6" t="s">
        <v>21</v>
      </c>
      <c r="K42" s="6" t="s">
        <v>24</v>
      </c>
      <c r="L42" s="7">
        <f t="shared" si="2"/>
        <v>12</v>
      </c>
      <c r="M42" s="6"/>
      <c r="N42" s="6"/>
      <c r="O42" s="6"/>
      <c r="P42" s="6"/>
      <c r="Q42" s="6"/>
      <c r="R42" s="6">
        <v>2</v>
      </c>
      <c r="S42" s="6"/>
      <c r="T42" s="6">
        <v>5</v>
      </c>
      <c r="U42" s="6">
        <v>2</v>
      </c>
      <c r="V42" s="6"/>
      <c r="W42" s="6">
        <v>3</v>
      </c>
      <c r="X42" s="6"/>
      <c r="Y42" s="6">
        <v>5000</v>
      </c>
      <c r="Z42" s="7">
        <f t="shared" si="3"/>
        <v>60000</v>
      </c>
      <c r="AA42" s="12"/>
      <c r="AB42" s="6"/>
      <c r="AC42" s="19"/>
      <c r="AD42" s="61"/>
      <c r="AE42" s="61"/>
    </row>
    <row r="43" spans="1:31" s="14" customFormat="1" ht="67.5" customHeight="1">
      <c r="A43" s="12">
        <v>33</v>
      </c>
      <c r="B43" s="10" t="s">
        <v>39</v>
      </c>
      <c r="C43" s="6">
        <v>16</v>
      </c>
      <c r="D43" s="6" t="s">
        <v>27</v>
      </c>
      <c r="E43" s="6" t="s">
        <v>182</v>
      </c>
      <c r="F43" s="6" t="s">
        <v>183</v>
      </c>
      <c r="G43" s="6"/>
      <c r="H43" s="98" t="s">
        <v>184</v>
      </c>
      <c r="I43" s="6" t="s">
        <v>185</v>
      </c>
      <c r="J43" s="6" t="s">
        <v>31</v>
      </c>
      <c r="K43" s="6" t="s">
        <v>24</v>
      </c>
      <c r="L43" s="7">
        <f t="shared" si="2"/>
        <v>7</v>
      </c>
      <c r="M43" s="6"/>
      <c r="N43" s="6"/>
      <c r="O43" s="6"/>
      <c r="P43" s="6"/>
      <c r="Q43" s="6">
        <v>3</v>
      </c>
      <c r="R43" s="6"/>
      <c r="S43" s="6"/>
      <c r="T43" s="6">
        <v>1</v>
      </c>
      <c r="U43" s="6"/>
      <c r="V43" s="6"/>
      <c r="W43" s="6">
        <v>3</v>
      </c>
      <c r="X43" s="6"/>
      <c r="Y43" s="6">
        <v>2000</v>
      </c>
      <c r="Z43" s="7">
        <f t="shared" si="3"/>
        <v>14000</v>
      </c>
      <c r="AA43" s="18"/>
      <c r="AB43" s="6"/>
      <c r="AC43" s="12"/>
      <c r="AD43" s="45"/>
      <c r="AE43" s="45"/>
    </row>
    <row r="44" spans="1:31" s="14" customFormat="1" ht="67.5" customHeight="1">
      <c r="A44" s="88">
        <v>34</v>
      </c>
      <c r="B44" s="89" t="s">
        <v>50</v>
      </c>
      <c r="C44" s="90">
        <v>24</v>
      </c>
      <c r="D44" s="90" t="s">
        <v>37</v>
      </c>
      <c r="E44" s="91" t="s">
        <v>89</v>
      </c>
      <c r="F44" s="91" t="s">
        <v>90</v>
      </c>
      <c r="G44" s="92"/>
      <c r="H44" s="91" t="s">
        <v>91</v>
      </c>
      <c r="I44" s="91" t="s">
        <v>95</v>
      </c>
      <c r="J44" s="90" t="s">
        <v>31</v>
      </c>
      <c r="K44" s="90" t="s">
        <v>24</v>
      </c>
      <c r="L44" s="93">
        <f t="shared" si="2"/>
        <v>0</v>
      </c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>
        <v>2000</v>
      </c>
      <c r="Z44" s="93">
        <f t="shared" si="3"/>
        <v>0</v>
      </c>
      <c r="AA44" s="90"/>
      <c r="AB44" s="91"/>
      <c r="AC44" s="88"/>
    </row>
    <row r="45" spans="1:31" s="14" customFormat="1" ht="40.5" customHeight="1">
      <c r="A45" s="31">
        <v>36</v>
      </c>
      <c r="B45" s="21" t="s">
        <v>131</v>
      </c>
      <c r="C45" s="2">
        <v>40</v>
      </c>
      <c r="D45" s="2" t="s">
        <v>37</v>
      </c>
      <c r="E45" s="86" t="s">
        <v>132</v>
      </c>
      <c r="F45" s="87" t="s">
        <v>133</v>
      </c>
      <c r="G45" s="87"/>
      <c r="H45" s="9" t="s">
        <v>134</v>
      </c>
      <c r="I45" s="127" t="s">
        <v>188</v>
      </c>
      <c r="J45" s="2" t="s">
        <v>31</v>
      </c>
      <c r="K45" s="4" t="s">
        <v>135</v>
      </c>
      <c r="L45" s="7">
        <f t="shared" si="2"/>
        <v>21</v>
      </c>
      <c r="M45" s="82"/>
      <c r="N45" s="82">
        <v>21</v>
      </c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>
        <v>8400</v>
      </c>
      <c r="Z45" s="7">
        <f t="shared" si="3"/>
        <v>176400</v>
      </c>
      <c r="AA45" s="2"/>
      <c r="AB45" s="83"/>
      <c r="AC45" s="115"/>
    </row>
    <row r="46" spans="1:31" s="14" customFormat="1" ht="65.25" customHeight="1">
      <c r="A46" s="31">
        <v>36</v>
      </c>
      <c r="B46" s="21" t="s">
        <v>131</v>
      </c>
      <c r="C46" s="2">
        <v>40</v>
      </c>
      <c r="D46" s="2" t="s">
        <v>37</v>
      </c>
      <c r="E46" s="86" t="s">
        <v>132</v>
      </c>
      <c r="F46" s="87" t="s">
        <v>133</v>
      </c>
      <c r="G46" s="87"/>
      <c r="H46" s="9" t="s">
        <v>134</v>
      </c>
      <c r="I46" s="9" t="s">
        <v>188</v>
      </c>
      <c r="J46" s="2" t="s">
        <v>31</v>
      </c>
      <c r="K46" s="4" t="s">
        <v>135</v>
      </c>
      <c r="L46" s="7">
        <f t="shared" si="2"/>
        <v>22</v>
      </c>
      <c r="M46" s="82"/>
      <c r="N46" s="82">
        <v>22</v>
      </c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>
        <v>8400</v>
      </c>
      <c r="Z46" s="7">
        <f t="shared" si="3"/>
        <v>184800</v>
      </c>
      <c r="AA46" s="2"/>
      <c r="AB46" s="83"/>
      <c r="AC46" s="115"/>
    </row>
    <row r="47" spans="1:31" s="85" customFormat="1" ht="49.5" customHeight="1">
      <c r="A47" s="31">
        <v>36</v>
      </c>
      <c r="B47" s="21" t="s">
        <v>131</v>
      </c>
      <c r="C47" s="2">
        <v>40</v>
      </c>
      <c r="D47" s="2" t="s">
        <v>37</v>
      </c>
      <c r="E47" s="86" t="s">
        <v>132</v>
      </c>
      <c r="F47" s="87" t="s">
        <v>133</v>
      </c>
      <c r="G47" s="87"/>
      <c r="H47" s="9" t="s">
        <v>134</v>
      </c>
      <c r="I47" s="9" t="s">
        <v>188</v>
      </c>
      <c r="J47" s="2" t="s">
        <v>31</v>
      </c>
      <c r="K47" s="4" t="s">
        <v>135</v>
      </c>
      <c r="L47" s="7">
        <f t="shared" si="2"/>
        <v>22</v>
      </c>
      <c r="M47" s="82"/>
      <c r="N47" s="82">
        <v>22</v>
      </c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>
        <v>8400</v>
      </c>
      <c r="Z47" s="7">
        <f t="shared" si="3"/>
        <v>184800</v>
      </c>
      <c r="AA47" s="2"/>
      <c r="AB47" s="83"/>
      <c r="AC47" s="84"/>
      <c r="AD47" s="14"/>
      <c r="AE47" s="14"/>
    </row>
    <row r="48" spans="1:31" s="85" customFormat="1" ht="50.25" customHeight="1">
      <c r="A48" s="31">
        <v>36</v>
      </c>
      <c r="B48" s="21" t="s">
        <v>131</v>
      </c>
      <c r="C48" s="2">
        <v>40</v>
      </c>
      <c r="D48" s="2" t="s">
        <v>37</v>
      </c>
      <c r="E48" s="86" t="s">
        <v>132</v>
      </c>
      <c r="F48" s="87" t="s">
        <v>133</v>
      </c>
      <c r="G48" s="87"/>
      <c r="H48" s="9" t="s">
        <v>134</v>
      </c>
      <c r="I48" s="9" t="s">
        <v>188</v>
      </c>
      <c r="J48" s="2" t="s">
        <v>31</v>
      </c>
      <c r="K48" s="4" t="s">
        <v>135</v>
      </c>
      <c r="L48" s="7">
        <f t="shared" si="2"/>
        <v>22</v>
      </c>
      <c r="M48" s="82"/>
      <c r="N48" s="82">
        <v>22</v>
      </c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>
        <v>8400</v>
      </c>
      <c r="Z48" s="7">
        <f t="shared" si="3"/>
        <v>184800</v>
      </c>
      <c r="AA48" s="2"/>
      <c r="AB48" s="83"/>
      <c r="AC48" s="84"/>
      <c r="AD48" s="14"/>
      <c r="AE48" s="14"/>
    </row>
    <row r="49" spans="1:31" s="85" customFormat="1" ht="47.25" customHeight="1">
      <c r="A49" s="31">
        <v>36</v>
      </c>
      <c r="B49" s="21" t="s">
        <v>131</v>
      </c>
      <c r="C49" s="2">
        <v>40</v>
      </c>
      <c r="D49" s="2" t="s">
        <v>37</v>
      </c>
      <c r="E49" s="86" t="s">
        <v>132</v>
      </c>
      <c r="F49" s="87" t="s">
        <v>133</v>
      </c>
      <c r="G49" s="87"/>
      <c r="H49" s="9" t="s">
        <v>134</v>
      </c>
      <c r="I49" s="9" t="s">
        <v>189</v>
      </c>
      <c r="J49" s="2" t="s">
        <v>31</v>
      </c>
      <c r="K49" s="4" t="s">
        <v>135</v>
      </c>
      <c r="L49" s="7">
        <f t="shared" si="2"/>
        <v>19</v>
      </c>
      <c r="M49" s="82"/>
      <c r="N49" s="82"/>
      <c r="O49" s="82"/>
      <c r="P49" s="82"/>
      <c r="Q49" s="82"/>
      <c r="R49" s="82"/>
      <c r="S49" s="82"/>
      <c r="T49" s="82"/>
      <c r="U49" s="82">
        <v>2</v>
      </c>
      <c r="V49" s="82">
        <v>17</v>
      </c>
      <c r="W49" s="82"/>
      <c r="X49" s="82"/>
      <c r="Y49" s="82">
        <v>8400</v>
      </c>
      <c r="Z49" s="7">
        <f t="shared" si="3"/>
        <v>159600</v>
      </c>
      <c r="AA49" s="2"/>
      <c r="AB49" s="83"/>
      <c r="AC49" s="84"/>
      <c r="AD49" s="14"/>
      <c r="AE49" s="14"/>
    </row>
    <row r="50" spans="1:31" s="85" customFormat="1" ht="49.5" customHeight="1">
      <c r="A50" s="12">
        <v>37</v>
      </c>
      <c r="B50" s="10" t="s">
        <v>47</v>
      </c>
      <c r="C50" s="6">
        <v>16</v>
      </c>
      <c r="D50" s="6" t="s">
        <v>22</v>
      </c>
      <c r="E50" s="98" t="s">
        <v>150</v>
      </c>
      <c r="F50" s="6"/>
      <c r="G50" s="12"/>
      <c r="H50" s="6" t="s">
        <v>151</v>
      </c>
      <c r="I50" s="6" t="s">
        <v>152</v>
      </c>
      <c r="J50" s="6" t="s">
        <v>21</v>
      </c>
      <c r="K50" s="6" t="s">
        <v>24</v>
      </c>
      <c r="L50" s="7">
        <f t="shared" si="2"/>
        <v>11</v>
      </c>
      <c r="M50" s="6"/>
      <c r="N50" s="6"/>
      <c r="O50" s="6"/>
      <c r="P50" s="6"/>
      <c r="Q50" s="6">
        <v>1</v>
      </c>
      <c r="R50" s="6"/>
      <c r="S50" s="6"/>
      <c r="T50" s="6">
        <v>1</v>
      </c>
      <c r="U50" s="6">
        <v>1</v>
      </c>
      <c r="V50" s="6"/>
      <c r="W50" s="6">
        <v>8</v>
      </c>
      <c r="X50" s="6"/>
      <c r="Y50" s="6">
        <v>4500</v>
      </c>
      <c r="Z50" s="7">
        <f t="shared" si="3"/>
        <v>49500</v>
      </c>
      <c r="AA50" s="12"/>
      <c r="AB50" s="6"/>
      <c r="AC50" s="114"/>
      <c r="AD50" s="38"/>
      <c r="AE50" s="38"/>
    </row>
    <row r="51" spans="1:31" s="85" customFormat="1" ht="46.5" customHeight="1">
      <c r="A51" s="12">
        <v>40</v>
      </c>
      <c r="B51" s="10" t="s">
        <v>53</v>
      </c>
      <c r="C51" s="6">
        <v>24</v>
      </c>
      <c r="D51" s="6" t="s">
        <v>37</v>
      </c>
      <c r="E51" s="8" t="s">
        <v>103</v>
      </c>
      <c r="F51" s="8" t="s">
        <v>104</v>
      </c>
      <c r="G51" s="8"/>
      <c r="H51" s="13" t="s">
        <v>105</v>
      </c>
      <c r="I51" s="8" t="s">
        <v>178</v>
      </c>
      <c r="J51" s="6" t="s">
        <v>31</v>
      </c>
      <c r="K51" s="6" t="s">
        <v>63</v>
      </c>
      <c r="L51" s="7">
        <f t="shared" si="2"/>
        <v>24</v>
      </c>
      <c r="M51" s="6"/>
      <c r="N51" s="6">
        <v>20</v>
      </c>
      <c r="O51" s="6"/>
      <c r="P51" s="6"/>
      <c r="Q51" s="6"/>
      <c r="R51" s="6"/>
      <c r="S51" s="6"/>
      <c r="T51" s="6"/>
      <c r="U51" s="6"/>
      <c r="V51" s="6"/>
      <c r="W51" s="6">
        <v>4</v>
      </c>
      <c r="X51" s="6"/>
      <c r="Y51" s="6">
        <v>3000</v>
      </c>
      <c r="Z51" s="7">
        <f t="shared" si="3"/>
        <v>72000</v>
      </c>
      <c r="AA51" s="12"/>
      <c r="AB51" s="6"/>
      <c r="AC51" s="114"/>
      <c r="AD51" s="53"/>
      <c r="AE51" s="53"/>
    </row>
    <row r="52" spans="1:31" s="94" customFormat="1" ht="49.5" customHeight="1">
      <c r="A52" s="12">
        <v>39</v>
      </c>
      <c r="B52" s="10" t="s">
        <v>53</v>
      </c>
      <c r="C52" s="6">
        <v>24</v>
      </c>
      <c r="D52" s="6" t="s">
        <v>37</v>
      </c>
      <c r="E52" s="8" t="s">
        <v>99</v>
      </c>
      <c r="F52" s="8" t="s">
        <v>100</v>
      </c>
      <c r="G52" s="16"/>
      <c r="H52" s="8" t="s">
        <v>101</v>
      </c>
      <c r="I52" s="8" t="s">
        <v>102</v>
      </c>
      <c r="J52" s="6" t="s">
        <v>31</v>
      </c>
      <c r="K52" s="6" t="s">
        <v>24</v>
      </c>
      <c r="L52" s="7">
        <f t="shared" si="2"/>
        <v>24</v>
      </c>
      <c r="M52" s="6"/>
      <c r="N52" s="6">
        <v>24</v>
      </c>
      <c r="O52" s="6"/>
      <c r="P52" s="6"/>
      <c r="Q52" s="6"/>
      <c r="R52" s="6"/>
      <c r="S52" s="6"/>
      <c r="T52" s="6"/>
      <c r="U52" s="6"/>
      <c r="V52" s="6"/>
      <c r="W52" s="6"/>
      <c r="X52" s="6"/>
      <c r="Y52" s="6">
        <v>3000</v>
      </c>
      <c r="Z52" s="7">
        <f t="shared" si="3"/>
        <v>72000</v>
      </c>
      <c r="AA52" s="12"/>
      <c r="AB52" s="6"/>
      <c r="AC52" s="12"/>
    </row>
    <row r="53" spans="1:31" s="14" customFormat="1" ht="49.5" customHeight="1">
      <c r="A53" s="88">
        <v>42</v>
      </c>
      <c r="B53" s="89" t="s">
        <v>54</v>
      </c>
      <c r="C53" s="90">
        <v>24</v>
      </c>
      <c r="D53" s="90" t="s">
        <v>37</v>
      </c>
      <c r="E53" s="91"/>
      <c r="F53" s="91" t="s">
        <v>86</v>
      </c>
      <c r="G53" s="91"/>
      <c r="H53" s="95" t="s">
        <v>87</v>
      </c>
      <c r="I53" s="91" t="s">
        <v>88</v>
      </c>
      <c r="J53" s="90" t="s">
        <v>31</v>
      </c>
      <c r="K53" s="90" t="s">
        <v>24</v>
      </c>
      <c r="L53" s="93">
        <f t="shared" si="2"/>
        <v>0</v>
      </c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>
        <v>3000</v>
      </c>
      <c r="Z53" s="93">
        <f t="shared" si="3"/>
        <v>0</v>
      </c>
      <c r="AA53" s="90"/>
      <c r="AB53" s="91"/>
      <c r="AC53" s="88"/>
      <c r="AD53" s="94"/>
      <c r="AE53" s="94"/>
    </row>
    <row r="54" spans="1:31" s="94" customFormat="1" ht="41.25" customHeight="1">
      <c r="A54" s="12">
        <v>43</v>
      </c>
      <c r="B54" s="10" t="s">
        <v>59</v>
      </c>
      <c r="C54" s="6">
        <v>24</v>
      </c>
      <c r="D54" s="6" t="s">
        <v>37</v>
      </c>
      <c r="E54" s="8" t="s">
        <v>103</v>
      </c>
      <c r="F54" s="8" t="s">
        <v>118</v>
      </c>
      <c r="G54" s="16"/>
      <c r="H54" s="8" t="s">
        <v>119</v>
      </c>
      <c r="I54" s="8" t="s">
        <v>216</v>
      </c>
      <c r="J54" s="6" t="s">
        <v>31</v>
      </c>
      <c r="K54" s="6" t="s">
        <v>24</v>
      </c>
      <c r="L54" s="7">
        <f t="shared" si="2"/>
        <v>9</v>
      </c>
      <c r="M54" s="6"/>
      <c r="N54" s="6"/>
      <c r="O54" s="6"/>
      <c r="P54" s="6"/>
      <c r="Q54" s="6"/>
      <c r="R54" s="6"/>
      <c r="S54" s="6"/>
      <c r="T54" s="6"/>
      <c r="U54" s="6"/>
      <c r="V54" s="6"/>
      <c r="W54" s="6">
        <v>9</v>
      </c>
      <c r="X54" s="6"/>
      <c r="Y54" s="6">
        <v>3000</v>
      </c>
      <c r="Z54" s="7">
        <f t="shared" si="3"/>
        <v>27000</v>
      </c>
      <c r="AA54" s="6"/>
      <c r="AB54" s="8"/>
      <c r="AC54" s="12"/>
      <c r="AD54" s="1"/>
      <c r="AE54" s="1"/>
    </row>
    <row r="55" spans="1:31" s="14" customFormat="1" ht="39" customHeight="1">
      <c r="A55" s="12">
        <v>44</v>
      </c>
      <c r="B55" s="10" t="s">
        <v>58</v>
      </c>
      <c r="C55" s="6">
        <v>24</v>
      </c>
      <c r="D55" s="6" t="s">
        <v>37</v>
      </c>
      <c r="E55" s="8" t="s">
        <v>99</v>
      </c>
      <c r="F55" s="8" t="s">
        <v>120</v>
      </c>
      <c r="G55" s="16"/>
      <c r="H55" s="8" t="s">
        <v>101</v>
      </c>
      <c r="I55" s="8" t="s">
        <v>216</v>
      </c>
      <c r="J55" s="6" t="s">
        <v>31</v>
      </c>
      <c r="K55" s="6" t="s">
        <v>24</v>
      </c>
      <c r="L55" s="7">
        <f t="shared" si="2"/>
        <v>9</v>
      </c>
      <c r="M55" s="6"/>
      <c r="N55" s="6"/>
      <c r="O55" s="6"/>
      <c r="P55" s="6"/>
      <c r="Q55" s="6"/>
      <c r="R55" s="6"/>
      <c r="S55" s="6"/>
      <c r="T55" s="6"/>
      <c r="U55" s="6"/>
      <c r="V55" s="6"/>
      <c r="W55" s="6">
        <v>9</v>
      </c>
      <c r="X55" s="6"/>
      <c r="Y55" s="6">
        <v>1500</v>
      </c>
      <c r="Z55" s="7">
        <f t="shared" si="3"/>
        <v>13500</v>
      </c>
      <c r="AA55" s="12"/>
      <c r="AB55" s="6"/>
      <c r="AC55" s="12"/>
      <c r="AD55" s="1"/>
      <c r="AE55" s="1"/>
    </row>
    <row r="56" spans="1:31" s="14" customFormat="1" ht="60.75" customHeight="1">
      <c r="A56" s="12">
        <v>45</v>
      </c>
      <c r="B56" s="10" t="s">
        <v>55</v>
      </c>
      <c r="C56" s="6">
        <v>24</v>
      </c>
      <c r="D56" s="6" t="s">
        <v>37</v>
      </c>
      <c r="E56" s="8" t="s">
        <v>85</v>
      </c>
      <c r="F56" s="8" t="s">
        <v>86</v>
      </c>
      <c r="G56" s="8"/>
      <c r="H56" s="13" t="s">
        <v>87</v>
      </c>
      <c r="I56" s="8" t="s">
        <v>197</v>
      </c>
      <c r="J56" s="6" t="s">
        <v>31</v>
      </c>
      <c r="K56" s="6" t="s">
        <v>24</v>
      </c>
      <c r="L56" s="7">
        <f t="shared" si="2"/>
        <v>18</v>
      </c>
      <c r="M56" s="6"/>
      <c r="N56" s="6"/>
      <c r="O56" s="6"/>
      <c r="P56" s="6"/>
      <c r="Q56" s="6"/>
      <c r="R56" s="6"/>
      <c r="S56" s="6"/>
      <c r="T56" s="6"/>
      <c r="U56" s="6"/>
      <c r="V56" s="6"/>
      <c r="W56" s="6">
        <v>18</v>
      </c>
      <c r="X56" s="6"/>
      <c r="Y56" s="6">
        <v>2500</v>
      </c>
      <c r="Z56" s="7">
        <f t="shared" si="3"/>
        <v>45000</v>
      </c>
      <c r="AA56" s="12"/>
      <c r="AB56" s="6"/>
      <c r="AC56" s="12"/>
      <c r="AD56" s="1"/>
      <c r="AE56" s="1"/>
    </row>
    <row r="57" spans="1:31" s="94" customFormat="1" ht="42" customHeight="1">
      <c r="A57" s="22">
        <v>41</v>
      </c>
      <c r="B57" s="10" t="s">
        <v>81</v>
      </c>
      <c r="C57" s="6">
        <v>24</v>
      </c>
      <c r="D57" s="6" t="s">
        <v>37</v>
      </c>
      <c r="E57" s="29" t="s">
        <v>82</v>
      </c>
      <c r="F57" s="8" t="s">
        <v>83</v>
      </c>
      <c r="G57" s="8"/>
      <c r="H57" s="13" t="s">
        <v>84</v>
      </c>
      <c r="I57" s="30" t="s">
        <v>109</v>
      </c>
      <c r="J57" s="6" t="s">
        <v>31</v>
      </c>
      <c r="K57" s="23" t="s">
        <v>24</v>
      </c>
      <c r="L57" s="7">
        <f t="shared" si="2"/>
        <v>1</v>
      </c>
      <c r="M57" s="25">
        <v>1</v>
      </c>
      <c r="N57" s="26"/>
      <c r="O57" s="24"/>
      <c r="P57" s="24"/>
      <c r="Q57" s="25"/>
      <c r="R57" s="24"/>
      <c r="S57" s="24"/>
      <c r="T57" s="24"/>
      <c r="U57" s="26"/>
      <c r="V57" s="24"/>
      <c r="W57" s="24"/>
      <c r="X57" s="24"/>
      <c r="Y57" s="24">
        <v>2500</v>
      </c>
      <c r="Z57" s="24">
        <f t="shared" si="3"/>
        <v>2500</v>
      </c>
      <c r="AA57" s="3"/>
      <c r="AB57" s="112"/>
      <c r="AC57" s="20"/>
      <c r="AD57" s="14"/>
      <c r="AE57" s="14"/>
    </row>
    <row r="58" spans="1:31" s="14" customFormat="1" ht="38.25" customHeight="1">
      <c r="A58" s="88">
        <v>46</v>
      </c>
      <c r="B58" s="89" t="s">
        <v>68</v>
      </c>
      <c r="C58" s="90">
        <v>24</v>
      </c>
      <c r="D58" s="90" t="s">
        <v>37</v>
      </c>
      <c r="E58" s="91"/>
      <c r="F58" s="91"/>
      <c r="G58" s="92"/>
      <c r="H58" s="91"/>
      <c r="I58" s="35" t="s">
        <v>186</v>
      </c>
      <c r="J58" s="90" t="s">
        <v>31</v>
      </c>
      <c r="K58" s="90" t="s">
        <v>24</v>
      </c>
      <c r="L58" s="93">
        <f t="shared" si="2"/>
        <v>0</v>
      </c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>
        <v>2000</v>
      </c>
      <c r="Z58" s="93">
        <f t="shared" si="3"/>
        <v>0</v>
      </c>
      <c r="AA58" s="90"/>
      <c r="AB58" s="90"/>
      <c r="AC58" s="88"/>
      <c r="AD58" s="61"/>
      <c r="AE58" s="61"/>
    </row>
    <row r="59" spans="1:31" s="14" customFormat="1" ht="41.25" customHeight="1">
      <c r="A59" s="31">
        <v>35</v>
      </c>
      <c r="B59" s="21" t="s">
        <v>75</v>
      </c>
      <c r="C59" s="2">
        <v>24</v>
      </c>
      <c r="D59" s="2" t="s">
        <v>37</v>
      </c>
      <c r="E59" s="87" t="s">
        <v>136</v>
      </c>
      <c r="F59" s="87" t="s">
        <v>137</v>
      </c>
      <c r="G59" s="87"/>
      <c r="H59" s="86" t="s">
        <v>138</v>
      </c>
      <c r="I59" s="87" t="s">
        <v>187</v>
      </c>
      <c r="J59" s="2" t="s">
        <v>31</v>
      </c>
      <c r="K59" s="2" t="s">
        <v>24</v>
      </c>
      <c r="L59" s="82">
        <f>SUM(M59:W59)</f>
        <v>5</v>
      </c>
      <c r="M59" s="82"/>
      <c r="N59" s="82"/>
      <c r="O59" s="82"/>
      <c r="P59" s="82"/>
      <c r="Q59" s="82"/>
      <c r="R59" s="82"/>
      <c r="S59" s="82"/>
      <c r="T59" s="82"/>
      <c r="U59" s="82">
        <v>1</v>
      </c>
      <c r="V59" s="82"/>
      <c r="W59" s="82">
        <v>4</v>
      </c>
      <c r="X59" s="82"/>
      <c r="Y59" s="82">
        <v>2000</v>
      </c>
      <c r="Z59" s="24">
        <f t="shared" si="3"/>
        <v>10000</v>
      </c>
      <c r="AA59" s="2"/>
      <c r="AB59" s="83"/>
      <c r="AC59" s="115"/>
      <c r="AD59" s="79"/>
      <c r="AE59" s="79"/>
    </row>
    <row r="60" spans="1:31" s="14" customFormat="1" ht="41.25" customHeight="1">
      <c r="A60" s="88">
        <v>38</v>
      </c>
      <c r="B60" s="89" t="s">
        <v>73</v>
      </c>
      <c r="C60" s="90">
        <v>24</v>
      </c>
      <c r="D60" s="90" t="s">
        <v>37</v>
      </c>
      <c r="E60" s="91"/>
      <c r="F60" s="91" t="s">
        <v>90</v>
      </c>
      <c r="G60" s="92"/>
      <c r="H60" s="91" t="s">
        <v>91</v>
      </c>
      <c r="I60" s="91" t="s">
        <v>198</v>
      </c>
      <c r="J60" s="90" t="s">
        <v>31</v>
      </c>
      <c r="K60" s="90" t="s">
        <v>24</v>
      </c>
      <c r="L60" s="93">
        <f t="shared" ref="L60:L66" si="4">SUM(M60:X60)</f>
        <v>0</v>
      </c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>
        <v>2500</v>
      </c>
      <c r="Z60" s="93">
        <f t="shared" si="3"/>
        <v>0</v>
      </c>
      <c r="AA60" s="88"/>
      <c r="AB60" s="90"/>
      <c r="AC60" s="88"/>
      <c r="AD60" s="79"/>
      <c r="AE60" s="79"/>
    </row>
    <row r="61" spans="1:31" s="14" customFormat="1" ht="45.75" customHeight="1">
      <c r="A61" s="12">
        <v>47</v>
      </c>
      <c r="B61" s="10" t="s">
        <v>40</v>
      </c>
      <c r="C61" s="6">
        <v>8</v>
      </c>
      <c r="D61" s="6" t="s">
        <v>27</v>
      </c>
      <c r="E61" s="98">
        <v>45667</v>
      </c>
      <c r="F61" s="13"/>
      <c r="G61" s="8"/>
      <c r="H61" s="98" t="s">
        <v>168</v>
      </c>
      <c r="I61" s="98" t="s">
        <v>169</v>
      </c>
      <c r="J61" s="6" t="s">
        <v>31</v>
      </c>
      <c r="K61" s="6" t="s">
        <v>139</v>
      </c>
      <c r="L61" s="7">
        <f t="shared" si="4"/>
        <v>10</v>
      </c>
      <c r="M61" s="6"/>
      <c r="N61" s="6"/>
      <c r="O61" s="6"/>
      <c r="P61" s="6"/>
      <c r="Q61" s="6">
        <v>7</v>
      </c>
      <c r="R61" s="6"/>
      <c r="S61" s="6"/>
      <c r="T61" s="6">
        <v>1</v>
      </c>
      <c r="U61" s="6">
        <v>2</v>
      </c>
      <c r="V61" s="6"/>
      <c r="W61" s="6"/>
      <c r="X61" s="6"/>
      <c r="Y61" s="6">
        <v>1500</v>
      </c>
      <c r="Z61" s="7">
        <f t="shared" si="3"/>
        <v>15000</v>
      </c>
      <c r="AA61" s="6"/>
      <c r="AB61" s="6"/>
      <c r="AC61" s="12"/>
      <c r="AD61" s="17"/>
      <c r="AE61" s="17"/>
    </row>
    <row r="62" spans="1:31" s="14" customFormat="1" ht="76.5" customHeight="1">
      <c r="A62" s="12">
        <v>48</v>
      </c>
      <c r="B62" s="10" t="s">
        <v>40</v>
      </c>
      <c r="C62" s="6">
        <v>8</v>
      </c>
      <c r="D62" s="6" t="s">
        <v>27</v>
      </c>
      <c r="E62" s="98">
        <v>45681</v>
      </c>
      <c r="F62" s="98"/>
      <c r="G62" s="6"/>
      <c r="H62" s="98" t="s">
        <v>142</v>
      </c>
      <c r="I62" s="98" t="s">
        <v>143</v>
      </c>
      <c r="J62" s="6" t="s">
        <v>31</v>
      </c>
      <c r="K62" s="6" t="s">
        <v>63</v>
      </c>
      <c r="L62" s="7">
        <f t="shared" si="4"/>
        <v>10</v>
      </c>
      <c r="M62" s="6"/>
      <c r="N62" s="6"/>
      <c r="O62" s="6"/>
      <c r="P62" s="6"/>
      <c r="Q62" s="6"/>
      <c r="R62" s="6"/>
      <c r="S62" s="6"/>
      <c r="T62" s="6"/>
      <c r="U62" s="6"/>
      <c r="V62" s="6"/>
      <c r="W62" s="6">
        <v>10</v>
      </c>
      <c r="X62" s="6"/>
      <c r="Y62" s="6">
        <v>1500</v>
      </c>
      <c r="Z62" s="7">
        <f t="shared" si="3"/>
        <v>15000</v>
      </c>
      <c r="AA62" s="6"/>
      <c r="AB62" s="6"/>
      <c r="AC62" s="12"/>
      <c r="AD62" s="61"/>
      <c r="AE62" s="61"/>
    </row>
    <row r="63" spans="1:31" s="28" customFormat="1" ht="64.5" customHeight="1">
      <c r="A63" s="12">
        <v>49</v>
      </c>
      <c r="B63" s="10" t="s">
        <v>42</v>
      </c>
      <c r="C63" s="6">
        <v>16</v>
      </c>
      <c r="D63" s="6" t="s">
        <v>27</v>
      </c>
      <c r="E63" s="8" t="s">
        <v>72</v>
      </c>
      <c r="F63" s="8"/>
      <c r="G63" s="8"/>
      <c r="H63" s="13"/>
      <c r="I63" s="13" t="s">
        <v>49</v>
      </c>
      <c r="J63" s="6" t="s">
        <v>38</v>
      </c>
      <c r="K63" s="6" t="s">
        <v>60</v>
      </c>
      <c r="L63" s="7">
        <f t="shared" si="4"/>
        <v>17</v>
      </c>
      <c r="M63" s="6"/>
      <c r="N63" s="6">
        <v>17</v>
      </c>
      <c r="O63" s="6"/>
      <c r="P63" s="6"/>
      <c r="Q63" s="6"/>
      <c r="R63" s="6"/>
      <c r="S63" s="6"/>
      <c r="T63" s="6"/>
      <c r="U63" s="6"/>
      <c r="V63" s="6"/>
      <c r="W63" s="6"/>
      <c r="X63" s="6"/>
      <c r="Y63" s="6">
        <v>2000</v>
      </c>
      <c r="Z63" s="7">
        <f t="shared" si="3"/>
        <v>34000</v>
      </c>
      <c r="AA63" s="6"/>
      <c r="AB63" s="113"/>
      <c r="AC63" s="12"/>
      <c r="AD63" s="128"/>
      <c r="AE63" s="103"/>
    </row>
    <row r="64" spans="1:31" s="85" customFormat="1" ht="64.5" customHeight="1">
      <c r="A64" s="12">
        <v>49</v>
      </c>
      <c r="B64" s="10" t="s">
        <v>42</v>
      </c>
      <c r="C64" s="6">
        <v>16</v>
      </c>
      <c r="D64" s="6" t="s">
        <v>27</v>
      </c>
      <c r="E64" s="8" t="s">
        <v>72</v>
      </c>
      <c r="F64" s="8"/>
      <c r="G64" s="8"/>
      <c r="H64" s="13"/>
      <c r="I64" s="13" t="s">
        <v>49</v>
      </c>
      <c r="J64" s="6" t="s">
        <v>38</v>
      </c>
      <c r="K64" s="6" t="s">
        <v>60</v>
      </c>
      <c r="L64" s="7">
        <f t="shared" si="4"/>
        <v>15</v>
      </c>
      <c r="M64" s="6"/>
      <c r="N64" s="6"/>
      <c r="O64" s="6"/>
      <c r="P64" s="6">
        <v>3</v>
      </c>
      <c r="Q64" s="6"/>
      <c r="R64" s="6"/>
      <c r="S64" s="6"/>
      <c r="T64" s="6">
        <v>1</v>
      </c>
      <c r="U64" s="6"/>
      <c r="V64" s="6"/>
      <c r="W64" s="6">
        <v>11</v>
      </c>
      <c r="X64" s="6"/>
      <c r="Y64" s="6">
        <v>2000</v>
      </c>
      <c r="Z64" s="7">
        <f t="shared" si="3"/>
        <v>30000</v>
      </c>
      <c r="AA64" s="6"/>
      <c r="AB64" s="6"/>
      <c r="AC64" s="114"/>
      <c r="AD64" s="103"/>
      <c r="AE64" s="103"/>
    </row>
    <row r="65" spans="1:31" s="14" customFormat="1" ht="32.25" customHeight="1">
      <c r="A65" s="12">
        <v>51</v>
      </c>
      <c r="B65" s="10" t="s">
        <v>41</v>
      </c>
      <c r="C65" s="6">
        <v>8</v>
      </c>
      <c r="D65" s="6" t="s">
        <v>27</v>
      </c>
      <c r="E65" s="13">
        <v>45548</v>
      </c>
      <c r="F65" s="13"/>
      <c r="G65" s="8"/>
      <c r="H65" s="97" t="s">
        <v>141</v>
      </c>
      <c r="I65" s="97" t="s">
        <v>154</v>
      </c>
      <c r="J65" s="6" t="s">
        <v>31</v>
      </c>
      <c r="K65" s="96" t="s">
        <v>140</v>
      </c>
      <c r="L65" s="7">
        <f t="shared" si="4"/>
        <v>9</v>
      </c>
      <c r="M65" s="6"/>
      <c r="N65" s="6"/>
      <c r="O65" s="6"/>
      <c r="P65" s="6">
        <v>4</v>
      </c>
      <c r="Q65" s="6">
        <v>2</v>
      </c>
      <c r="R65" s="6"/>
      <c r="S65" s="6"/>
      <c r="T65" s="6">
        <v>1</v>
      </c>
      <c r="U65" s="6">
        <v>2</v>
      </c>
      <c r="V65" s="6"/>
      <c r="W65" s="6"/>
      <c r="X65" s="6"/>
      <c r="Y65" s="6">
        <v>1500</v>
      </c>
      <c r="Z65" s="7">
        <f t="shared" si="3"/>
        <v>13500</v>
      </c>
      <c r="AA65" s="12"/>
      <c r="AB65" s="6"/>
      <c r="AC65" s="12"/>
    </row>
    <row r="66" spans="1:31" s="5" customFormat="1" ht="53.25" customHeight="1">
      <c r="A66" s="12">
        <v>50</v>
      </c>
      <c r="B66" s="10" t="s">
        <v>41</v>
      </c>
      <c r="C66" s="6">
        <v>8</v>
      </c>
      <c r="D66" s="6" t="s">
        <v>27</v>
      </c>
      <c r="E66" s="13">
        <v>45545</v>
      </c>
      <c r="F66" s="13"/>
      <c r="G66" s="8"/>
      <c r="H66" s="13" t="s">
        <v>98</v>
      </c>
      <c r="I66" s="13" t="s">
        <v>153</v>
      </c>
      <c r="J66" s="6" t="s">
        <v>31</v>
      </c>
      <c r="K66" s="12" t="s">
        <v>63</v>
      </c>
      <c r="L66" s="7">
        <f t="shared" si="4"/>
        <v>13</v>
      </c>
      <c r="M66" s="6"/>
      <c r="N66" s="6"/>
      <c r="O66" s="6"/>
      <c r="P66" s="6"/>
      <c r="Q66" s="6"/>
      <c r="R66" s="6"/>
      <c r="S66" s="6"/>
      <c r="T66" s="6"/>
      <c r="U66" s="6"/>
      <c r="V66" s="6"/>
      <c r="W66" s="6">
        <v>13</v>
      </c>
      <c r="X66" s="6"/>
      <c r="Y66" s="6">
        <v>1500</v>
      </c>
      <c r="Z66" s="7">
        <f t="shared" si="3"/>
        <v>19500</v>
      </c>
      <c r="AA66" s="12"/>
      <c r="AB66" s="6"/>
      <c r="AC66" s="12"/>
      <c r="AD66" s="14"/>
      <c r="AE66" s="14"/>
    </row>
  </sheetData>
  <autoFilter ref="A1:AE66">
    <sortState ref="A2:AE66">
      <sortCondition ref="B1:B66"/>
    </sortState>
  </autoFilter>
  <dataValidations count="2">
    <dataValidation type="list" showInputMessage="1" showErrorMessage="1" sqref="B52:B53 B20:B46">
      <formula1>#REF!</formula1>
    </dataValidation>
    <dataValidation type="list" allowBlank="1" showInputMessage="1" showErrorMessage="1" sqref="B17 B57:B62 C52:C53 J40:J46 J52:J53 C20:C46 J20:J38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9" workbookViewId="0">
      <selection activeCell="E28" sqref="E28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29</vt:i4>
      </vt:variant>
    </vt:vector>
  </HeadingPairs>
  <TitlesOfParts>
    <vt:vector size="32" baseType="lpstr">
      <vt:lpstr>расписание</vt:lpstr>
      <vt:lpstr>Лист1</vt:lpstr>
      <vt:lpstr>Лист2</vt:lpstr>
      <vt:lpstr>Лист2!_ftn1</vt:lpstr>
      <vt:lpstr>Лист2!_ftn2</vt:lpstr>
      <vt:lpstr>Лист2!_ftn3</vt:lpstr>
      <vt:lpstr>Лист2!_ftn4</vt:lpstr>
      <vt:lpstr>Лист2!_ftnref1</vt:lpstr>
      <vt:lpstr>Лист2!_ftnref2</vt:lpstr>
      <vt:lpstr>Лист2!_ftnref3</vt:lpstr>
      <vt:lpstr>Лист2!_ftnref4</vt:lpstr>
      <vt:lpstr>Лист2!_TOC_250004</vt:lpstr>
      <vt:lpstr>Лист2!_Toc190243190</vt:lpstr>
      <vt:lpstr>Лист2!_Toc190243191</vt:lpstr>
      <vt:lpstr>Лист2!_Toc190243192</vt:lpstr>
      <vt:lpstr>Лист2!_Toc190243193</vt:lpstr>
      <vt:lpstr>Лист2!_Toc190243194</vt:lpstr>
      <vt:lpstr>Лист2!_Toc190243195</vt:lpstr>
      <vt:lpstr>Лист2!_Toc190243196</vt:lpstr>
      <vt:lpstr>Лист2!_Toc190243197</vt:lpstr>
      <vt:lpstr>Лист2!_Toc190243198</vt:lpstr>
      <vt:lpstr>Лист2!_Toc190243199</vt:lpstr>
      <vt:lpstr>Лист2!_Toc190243200</vt:lpstr>
      <vt:lpstr>Лист2!_Toc190243201</vt:lpstr>
      <vt:lpstr>Лист2!_Toc190243202</vt:lpstr>
      <vt:lpstr>Лист2!_Toc190243203</vt:lpstr>
      <vt:lpstr>Лист2!_Toc190243204</vt:lpstr>
      <vt:lpstr>Лист2!_Toc190243205</vt:lpstr>
      <vt:lpstr>Лист2!_Toc190243206</vt:lpstr>
      <vt:lpstr>Лист2!_Toc190243207</vt:lpstr>
      <vt:lpstr>расписание!Заголовки_для_печати</vt:lpstr>
      <vt:lpstr>расписание!Область_печати</vt:lpstr>
    </vt:vector>
  </TitlesOfParts>
  <Company>Организация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Antonova</dc:creator>
  <cp:lastModifiedBy>Оксана</cp:lastModifiedBy>
  <cp:lastPrinted>2025-07-14T06:57:55Z</cp:lastPrinted>
  <dcterms:created xsi:type="dcterms:W3CDTF">2016-09-05T06:29:18Z</dcterms:created>
  <dcterms:modified xsi:type="dcterms:W3CDTF">2025-12-11T08:09:45Z</dcterms:modified>
</cp:coreProperties>
</file>