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66\обмен\1. Учебно-методический отдел\РАСПИСАНИЕ\2025 расписание\2. февраль 2025\"/>
    </mc:Choice>
  </mc:AlternateContent>
  <xr:revisionPtr revIDLastSave="0" documentId="13_ncr:1_{6A57287C-F923-42D0-A775-51942DEFDF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писание" sheetId="1" r:id="rId1"/>
    <sheet name="Лист1" sheetId="3" r:id="rId2"/>
  </sheets>
  <externalReferences>
    <externalReference r:id="rId3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1" hidden="1">Лист1!$A$1:$AE$66</definedName>
    <definedName name="_xlnm._FilterDatabase" localSheetId="0" hidden="1">расписание!$A$6:$AC$162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расписание!$6:$7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расписание!$A$1:$AC$183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81029" refMode="R1C1"/>
</workbook>
</file>

<file path=xl/calcChain.xml><?xml version="1.0" encoding="utf-8"?>
<calcChain xmlns="http://schemas.openxmlformats.org/spreadsheetml/2006/main">
  <c r="L37" i="1" l="1"/>
  <c r="Z37" i="1" s="1"/>
  <c r="Z12" i="1" l="1"/>
  <c r="Z11" i="1" l="1"/>
  <c r="Z10" i="1"/>
  <c r="L13" i="1" l="1"/>
  <c r="Z9" i="1" l="1"/>
  <c r="L75" i="1" l="1"/>
  <c r="Z75" i="1" s="1"/>
  <c r="L74" i="1"/>
  <c r="Z74" i="1" s="1"/>
  <c r="L73" i="1"/>
  <c r="Z73" i="1" s="1"/>
  <c r="L72" i="1"/>
  <c r="Z72" i="1" s="1"/>
  <c r="L71" i="1"/>
  <c r="Z71" i="1" s="1"/>
  <c r="L70" i="1"/>
  <c r="Z70" i="1" s="1"/>
  <c r="L69" i="1"/>
  <c r="Z69" i="1" s="1"/>
  <c r="L68" i="1"/>
  <c r="Z68" i="1" s="1"/>
  <c r="L67" i="1"/>
  <c r="Z67" i="1" s="1"/>
  <c r="L66" i="1"/>
  <c r="Z66" i="1" s="1"/>
  <c r="L65" i="1"/>
  <c r="Z65" i="1" s="1"/>
  <c r="L64" i="1"/>
  <c r="Z64" i="1" s="1"/>
  <c r="L63" i="1"/>
  <c r="Z63" i="1" s="1"/>
  <c r="L62" i="1"/>
  <c r="Z62" i="1" s="1"/>
  <c r="L61" i="1"/>
  <c r="Z61" i="1" s="1"/>
  <c r="L60" i="1"/>
  <c r="Z60" i="1" s="1"/>
  <c r="L59" i="1"/>
  <c r="Z59" i="1" s="1"/>
  <c r="L58" i="1"/>
  <c r="Z58" i="1" s="1"/>
  <c r="L57" i="1"/>
  <c r="Z57" i="1" s="1"/>
  <c r="L56" i="1"/>
  <c r="Z56" i="1" s="1"/>
  <c r="L55" i="1"/>
  <c r="Z55" i="1" s="1"/>
  <c r="L54" i="1"/>
  <c r="Z54" i="1" s="1"/>
  <c r="L53" i="1"/>
  <c r="Z53" i="1" s="1"/>
  <c r="L52" i="1"/>
  <c r="Z52" i="1" s="1"/>
  <c r="L51" i="1"/>
  <c r="Z51" i="1" s="1"/>
  <c r="L50" i="1"/>
  <c r="Z50" i="1" s="1"/>
  <c r="L49" i="1"/>
  <c r="Z49" i="1" s="1"/>
  <c r="Z48" i="1"/>
  <c r="L47" i="1"/>
  <c r="Z47" i="1" s="1"/>
  <c r="L46" i="1"/>
  <c r="Z46" i="1" s="1"/>
  <c r="L45" i="1"/>
  <c r="Z45" i="1" s="1"/>
  <c r="L44" i="1"/>
  <c r="Z44" i="1" s="1"/>
  <c r="L43" i="1"/>
  <c r="Z43" i="1" s="1"/>
  <c r="L42" i="1"/>
  <c r="Z42" i="1" s="1"/>
  <c r="L41" i="1"/>
  <c r="Z41" i="1" s="1"/>
  <c r="L40" i="1"/>
  <c r="Z40" i="1" s="1"/>
  <c r="L39" i="1"/>
  <c r="Z39" i="1" s="1"/>
  <c r="L38" i="1"/>
  <c r="Z38" i="1" s="1"/>
  <c r="L36" i="1"/>
  <c r="Z36" i="1" s="1"/>
  <c r="L35" i="1"/>
  <c r="Z35" i="1" s="1"/>
  <c r="L34" i="1"/>
  <c r="Z34" i="1" s="1"/>
  <c r="L33" i="1"/>
  <c r="Z33" i="1" s="1"/>
  <c r="L32" i="1"/>
  <c r="Z32" i="1" s="1"/>
  <c r="L31" i="1"/>
  <c r="Z31" i="1" s="1"/>
  <c r="L30" i="1"/>
  <c r="Z30" i="1" s="1"/>
  <c r="L29" i="1"/>
  <c r="Z29" i="1" s="1"/>
  <c r="L28" i="1"/>
  <c r="Z28" i="1" s="1"/>
  <c r="L27" i="1"/>
  <c r="Z27" i="1" s="1"/>
  <c r="L26" i="1"/>
  <c r="Z26" i="1" s="1"/>
  <c r="Z25" i="1"/>
  <c r="L24" i="1"/>
  <c r="Z24" i="1" s="1"/>
  <c r="L23" i="1"/>
  <c r="Z23" i="1" s="1"/>
  <c r="L22" i="1"/>
  <c r="Z22" i="1" s="1"/>
  <c r="L21" i="1"/>
  <c r="Z21" i="1" s="1"/>
  <c r="L20" i="1"/>
  <c r="Z20" i="1" s="1"/>
  <c r="L19" i="1"/>
  <c r="Z19" i="1" s="1"/>
  <c r="L18" i="1"/>
  <c r="Z18" i="1" s="1"/>
  <c r="L17" i="1"/>
  <c r="Z17" i="1" s="1"/>
  <c r="L16" i="1"/>
  <c r="Z16" i="1" s="1"/>
  <c r="L15" i="1"/>
  <c r="Z15" i="1" s="1"/>
  <c r="L14" i="1"/>
  <c r="Z14" i="1" s="1"/>
  <c r="Z13" i="1"/>
  <c r="L8" i="1"/>
  <c r="Z8" i="1" s="1"/>
  <c r="L95" i="1" l="1"/>
  <c r="Z95" i="1" s="1"/>
  <c r="L94" i="1"/>
  <c r="Z94" i="1" s="1"/>
  <c r="L93" i="1"/>
  <c r="Z93" i="1" s="1"/>
  <c r="L92" i="1"/>
  <c r="Z92" i="1" s="1"/>
  <c r="L122" i="1"/>
  <c r="Z122" i="1" s="1"/>
  <c r="L134" i="1" l="1"/>
  <c r="Z134" i="1" s="1"/>
  <c r="L119" i="1"/>
  <c r="Z119" i="1" s="1"/>
  <c r="L85" i="1"/>
  <c r="Z85" i="1" s="1"/>
  <c r="L132" i="1"/>
  <c r="Z132" i="1" s="1"/>
  <c r="L121" i="1" l="1"/>
  <c r="Z121" i="1" s="1"/>
  <c r="L79" i="1" l="1"/>
  <c r="Z79" i="1" s="1"/>
  <c r="L139" i="1" l="1"/>
  <c r="Z139" i="1" s="1"/>
  <c r="L138" i="1"/>
  <c r="Z138" i="1" s="1"/>
  <c r="L137" i="1"/>
  <c r="Z137" i="1" s="1"/>
  <c r="L136" i="1"/>
  <c r="Z136" i="1" s="1"/>
  <c r="L135" i="1"/>
  <c r="Z135" i="1" s="1"/>
  <c r="L133" i="1"/>
  <c r="Z133" i="1" s="1"/>
  <c r="L131" i="1"/>
  <c r="Z131" i="1" s="1"/>
  <c r="L130" i="1"/>
  <c r="Z130" i="1" s="1"/>
  <c r="L129" i="1"/>
  <c r="Z129" i="1" s="1"/>
  <c r="L128" i="1"/>
  <c r="Z128" i="1" s="1"/>
  <c r="L127" i="1"/>
  <c r="Z127" i="1" s="1"/>
  <c r="L126" i="1"/>
  <c r="Z126" i="1" s="1"/>
  <c r="L125" i="1"/>
  <c r="Z125" i="1" s="1"/>
  <c r="L124" i="1"/>
  <c r="Z124" i="1" s="1"/>
  <c r="L123" i="1"/>
  <c r="Z123" i="1" s="1"/>
  <c r="L120" i="1"/>
  <c r="Z120" i="1" s="1"/>
  <c r="L118" i="1"/>
  <c r="Z118" i="1" s="1"/>
  <c r="L117" i="1"/>
  <c r="Z117" i="1" s="1"/>
  <c r="L116" i="1"/>
  <c r="Z116" i="1" s="1"/>
  <c r="L115" i="1"/>
  <c r="Z115" i="1" s="1"/>
  <c r="L114" i="1"/>
  <c r="Z114" i="1" s="1"/>
  <c r="L113" i="1"/>
  <c r="Z113" i="1" s="1"/>
  <c r="L112" i="1"/>
  <c r="Z112" i="1" s="1"/>
  <c r="L111" i="1"/>
  <c r="Z111" i="1" s="1"/>
  <c r="L110" i="1"/>
  <c r="Z110" i="1" s="1"/>
  <c r="L109" i="1"/>
  <c r="Z109" i="1" s="1"/>
  <c r="L108" i="1"/>
  <c r="Z108" i="1" s="1"/>
  <c r="L107" i="1"/>
  <c r="Z107" i="1" s="1"/>
  <c r="L106" i="1"/>
  <c r="Z106" i="1" s="1"/>
  <c r="L105" i="1"/>
  <c r="Z105" i="1" s="1"/>
  <c r="L104" i="1"/>
  <c r="Z104" i="1" s="1"/>
  <c r="L103" i="1"/>
  <c r="Z103" i="1" s="1"/>
  <c r="L102" i="1"/>
  <c r="Z102" i="1" s="1"/>
  <c r="L101" i="1"/>
  <c r="Z101" i="1" s="1"/>
  <c r="L100" i="1"/>
  <c r="Z100" i="1" s="1"/>
  <c r="L99" i="1"/>
  <c r="Z99" i="1" s="1"/>
  <c r="L98" i="1"/>
  <c r="Z98" i="1" s="1"/>
  <c r="L97" i="1"/>
  <c r="Z97" i="1" s="1"/>
  <c r="L96" i="1"/>
  <c r="Z96" i="1" s="1"/>
  <c r="L91" i="1"/>
  <c r="Z91" i="1" s="1"/>
  <c r="L90" i="1"/>
  <c r="Z90" i="1" s="1"/>
  <c r="L89" i="1"/>
  <c r="Z89" i="1" s="1"/>
  <c r="L88" i="1"/>
  <c r="Z88" i="1" s="1"/>
  <c r="L87" i="1"/>
  <c r="Z87" i="1" s="1"/>
  <c r="L86" i="1"/>
  <c r="Z86" i="1" s="1"/>
  <c r="L84" i="1"/>
  <c r="Z84" i="1" s="1"/>
  <c r="L83" i="1"/>
  <c r="Z83" i="1" s="1"/>
  <c r="L82" i="1"/>
  <c r="Z82" i="1" s="1"/>
  <c r="L81" i="1"/>
  <c r="Z81" i="1" s="1"/>
  <c r="L80" i="1"/>
  <c r="Z80" i="1" s="1"/>
  <c r="L78" i="1"/>
  <c r="Z78" i="1" s="1"/>
  <c r="L77" i="1"/>
  <c r="Z77" i="1" s="1"/>
  <c r="X140" i="1" l="1"/>
  <c r="W140" i="1"/>
  <c r="V140" i="1"/>
  <c r="U140" i="1"/>
  <c r="T140" i="1"/>
  <c r="S140" i="1"/>
  <c r="R140" i="1"/>
  <c r="Q140" i="1"/>
  <c r="P140" i="1"/>
  <c r="O140" i="1"/>
  <c r="N140" i="1"/>
  <c r="M140" i="1"/>
  <c r="X76" i="1" l="1"/>
  <c r="W76" i="1"/>
  <c r="V76" i="1"/>
  <c r="U76" i="1"/>
  <c r="T76" i="1"/>
  <c r="S76" i="1"/>
  <c r="R76" i="1"/>
  <c r="Q76" i="1"/>
  <c r="P76" i="1"/>
  <c r="O76" i="1"/>
  <c r="N76" i="1"/>
  <c r="M76" i="1"/>
  <c r="L76" i="1" l="1"/>
  <c r="Z76" i="1"/>
  <c r="Z161" i="1" l="1"/>
  <c r="X161" i="1"/>
  <c r="W161" i="1"/>
  <c r="V161" i="1"/>
  <c r="U161" i="1"/>
  <c r="T161" i="1"/>
  <c r="S161" i="1"/>
  <c r="R161" i="1"/>
  <c r="Q161" i="1"/>
  <c r="P161" i="1"/>
  <c r="O161" i="1"/>
  <c r="N161" i="1"/>
  <c r="L161" i="1"/>
  <c r="L36" i="3"/>
  <c r="L57" i="3"/>
  <c r="Z57" i="3" s="1"/>
  <c r="L12" i="3"/>
  <c r="Z12" i="3" s="1"/>
  <c r="L6" i="3"/>
  <c r="Z6" i="3" s="1"/>
  <c r="L5" i="3"/>
  <c r="Z5" i="3" s="1"/>
  <c r="L4" i="3"/>
  <c r="Z4" i="3" s="1"/>
  <c r="Z35" i="3"/>
  <c r="L35" i="3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Z53" i="3"/>
  <c r="L53" i="3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Z49" i="3"/>
  <c r="L49" i="3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Z63" i="3"/>
  <c r="L63" i="3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  <c r="L140" i="1" l="1"/>
  <c r="L141" i="1" s="1"/>
  <c r="O141" i="1"/>
  <c r="S141" i="1"/>
  <c r="W141" i="1"/>
  <c r="P141" i="1"/>
  <c r="T141" i="1"/>
  <c r="M141" i="1"/>
  <c r="Q141" i="1"/>
  <c r="U141" i="1"/>
  <c r="X141" i="1"/>
  <c r="N141" i="1"/>
  <c r="R141" i="1"/>
  <c r="V141" i="1"/>
  <c r="L160" i="1"/>
  <c r="Z160" i="1" s="1"/>
  <c r="L159" i="1"/>
  <c r="Z159" i="1" s="1"/>
  <c r="L158" i="1"/>
  <c r="Z158" i="1" s="1"/>
  <c r="L157" i="1"/>
  <c r="Z157" i="1" s="1"/>
  <c r="L156" i="1"/>
  <c r="Z156" i="1" s="1"/>
  <c r="L155" i="1"/>
  <c r="Z155" i="1" s="1"/>
  <c r="L154" i="1"/>
  <c r="Z154" i="1" s="1"/>
  <c r="L153" i="1"/>
  <c r="Z153" i="1" s="1"/>
  <c r="L152" i="1"/>
  <c r="L151" i="1"/>
  <c r="Z151" i="1" s="1"/>
  <c r="L150" i="1"/>
  <c r="Z150" i="1" s="1"/>
  <c r="L149" i="1"/>
  <c r="Z149" i="1" s="1"/>
  <c r="L148" i="1"/>
  <c r="Z148" i="1" s="1"/>
  <c r="L147" i="1"/>
  <c r="Z147" i="1" s="1"/>
  <c r="L146" i="1"/>
  <c r="Z146" i="1" s="1"/>
  <c r="L145" i="1"/>
  <c r="Z145" i="1" s="1"/>
  <c r="L144" i="1"/>
  <c r="Z144" i="1" s="1"/>
  <c r="L143" i="1"/>
  <c r="Z143" i="1" s="1"/>
  <c r="L142" i="1"/>
  <c r="Z140" i="1" l="1"/>
  <c r="Z141" i="1" s="1"/>
  <c r="Z152" i="1"/>
  <c r="M161" i="1"/>
  <c r="Z1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Клюева Елена Ивановна</author>
  </authors>
  <commentList>
    <comment ref="N2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Клюева Елена Ивановна: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X2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Клюева Елена Ивановна:</t>
        </r>
        <r>
          <rPr>
            <sz val="9"/>
            <color indexed="81"/>
            <rFont val="Tahoma"/>
            <family val="2"/>
            <charset val="204"/>
          </rPr>
          <t xml:space="preserve">
-1Ткачев</t>
        </r>
      </text>
    </comment>
    <comment ref="X2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Клюева Елена Ивановна:</t>
        </r>
        <r>
          <rPr>
            <sz val="9"/>
            <color indexed="81"/>
            <rFont val="Tahoma"/>
            <family val="2"/>
            <charset val="204"/>
          </rPr>
          <t xml:space="preserve">
-2 </t>
        </r>
      </text>
    </comment>
    <comment ref="N3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Клюева Елена Ивановна: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  <comment ref="R6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Клюева Елена Ивановна: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</commentList>
</comments>
</file>

<file path=xl/sharedStrings.xml><?xml version="1.0" encoding="utf-8"?>
<sst xmlns="http://schemas.openxmlformats.org/spreadsheetml/2006/main" count="1774" uniqueCount="557">
  <si>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</si>
  <si>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</si>
  <si>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</si>
  <si>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</si>
  <si>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</si>
  <si>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</si>
  <si>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</si>
  <si>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</si>
  <si>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</si>
  <si>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</si>
  <si>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</si>
  <si>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</si>
  <si>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</si>
  <si>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</si>
  <si>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</si>
  <si>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</si>
  <si>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</si>
  <si>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</si>
  <si>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Куратор группы</t>
  </si>
  <si>
    <t>стоимость за единицу</t>
  </si>
  <si>
    <t>стоимость за группу</t>
  </si>
  <si>
    <t>очно-заочная</t>
  </si>
  <si>
    <t>ОО</t>
  </si>
  <si>
    <t>Преподаватель</t>
  </si>
  <si>
    <t>в филиале</t>
  </si>
  <si>
    <t>протоколы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</si>
  <si>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</si>
  <si>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</si>
  <si>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</si>
  <si>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</si>
  <si>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</si>
  <si>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</si>
  <si>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</si>
  <si>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</si>
  <si>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</si>
  <si>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 xml:space="preserve">   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</si>
  <si>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</si>
  <si>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</si>
  <si>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</si>
  <si>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</si>
  <si>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</si>
  <si>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</si>
  <si>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</si>
  <si>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</si>
  <si>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</si>
  <si>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</si>
  <si>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</si>
  <si>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</si>
  <si>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</si>
  <si>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</si>
  <si>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</si>
  <si>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</si>
  <si>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</si>
  <si>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</si>
  <si>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</si>
  <si>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</si>
  <si>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</si>
  <si>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</si>
  <si>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</si>
  <si>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</si>
  <si>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ПКр</t>
  </si>
  <si>
    <t>Сотникова Н.В.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</si>
  <si>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</si>
  <si>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</si>
  <si>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</si>
  <si>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</si>
  <si>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</si>
  <si>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</si>
  <si>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</si>
  <si>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</si>
  <si>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</si>
  <si>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</si>
  <si>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</si>
  <si>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</si>
  <si>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</si>
  <si>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</si>
  <si>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</si>
  <si>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</si>
  <si>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</si>
  <si>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</si>
  <si>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</si>
  <si>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</si>
  <si>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</si>
  <si>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</si>
  <si>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</si>
  <si>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</si>
  <si>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</si>
  <si>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</si>
  <si>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</si>
  <si>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</si>
  <si>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</si>
  <si>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</si>
  <si>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</si>
  <si>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</si>
  <si>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</si>
  <si>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</si>
  <si>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</si>
  <si>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</si>
  <si>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</si>
  <si>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</si>
  <si>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</si>
  <si>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</si>
  <si>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</si>
  <si>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</si>
  <si>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</si>
  <si>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</si>
  <si>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</si>
  <si>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</si>
  <si>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</si>
  <si>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</si>
  <si>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</si>
  <si>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</si>
  <si>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</si>
  <si>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</si>
  <si>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</si>
  <si>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</si>
  <si>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</si>
  <si>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</si>
  <si>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</si>
  <si>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</si>
  <si>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</si>
  <si>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</si>
  <si>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</si>
  <si>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Проверка знания требований охраны труда с использованием ЕОСИС в ИТС «Интернет» по программе:   "Безопасные методы и приемы выполнения земляных работ"</t>
  </si>
  <si>
    <t>Проверка знания требований охраны труда с использованием ЕОСИС в ИТС «Интернет» по программе: "Безопасные методы и приемы выполнения огневых работ"</t>
  </si>
  <si>
    <t>Проверка знания требований охраны труда с использованием ЕОСИС в ИТС «Интернет» по программе:  "Безопасные методы и приемы выполнения пожароопасных работ"</t>
  </si>
  <si>
    <t>Проверка знания требований охраны труда с использованием ЕОСИС в ИТС «Интернет» по программе: "Безопасные методы и приемы выполнения работ в непосредственной близости от проезжей части эксплуатируемых автомобильных и железных дорог"</t>
  </si>
  <si>
    <t xml:space="preserve">Проверка знания требований охраны труда с использованием ЕОСИС в ИТС «Интернет» по программе:   "Безопасные методы и приемы выполнения работ в ограниченных и замкнутых пространствах" </t>
  </si>
  <si>
    <t>Проверка знания требований охраны труда с использованием ЕОСИС в ИТС «Интернет» по программе:
«Безопасные методы и приемы выполнения работ в электроустановках»</t>
  </si>
  <si>
    <t>Проверка знания требований охраны труда с использованием ЕОСИС в ИТС «Интернет» по программе:  "Безопасные методы и приемы выполнения работ на высоте"</t>
  </si>
  <si>
    <t>Проверка знания требований охраны труда с использованием ЕОСИС в ИТС «Интернет» по программе: "Безопасные методы и приемы выполнения работ при воздействии вредных и опасных производственных факторов, источников опасности, идентифицированных в рамках СОУТ и оценки профессиональных рисков"</t>
  </si>
  <si>
    <t>Проверка знания требований охраны труда с использованием ЕОСИС в ИТС «Интернет» по программе:«Безопасные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оборудование)»</t>
  </si>
  <si>
    <t>Проверка знания требований охраны труда с использованием ЕОСИС в ИТС «Интернет» по программе:  "Безопасные методы и приемы работ с ручным инструментом, в том числе с пиротехническим"</t>
  </si>
  <si>
    <t>Проверка знания требований охраны труда с использованием ЕОСИС в ИТС «Интернет» по программе: "Безопасные методы и приемы выполнения работ, с эксплуатацией сосудов, работающих под избыточным давлением"</t>
  </si>
  <si>
    <t>Проверка знания требований охраны труда с использованием ЕОСИС в ИТС «Интернет» по программе: "Безопасные методы и приемы выполнения работ, связанные с эксплуатацией подъемных сооружений"</t>
  </si>
  <si>
    <t>Проверка знания требований охраны труда с использованием ЕОСИС в ИТС «Интернет» по программе: "Безопасные методы и приемы выполнения работ, связанных с опасностью воздействия сильнодействующих и ядовитых веществ"</t>
  </si>
  <si>
    <t xml:space="preserve">Проверка знания требований охраны труда с использованием ЕОСИС в ИТС «Интернет» по программе: «Безопасные методы и приемы выполнения строительных работ, в том числе: - окрасочные работы - электросварочные и газосварочные работы»
</t>
  </si>
  <si>
    <t>Проверка знания требований охраны труда с использованием ЕОСИС в ИТС «Интернет» по программе: «Безопасные методы и приемы выполнения ремонтных, монтажных и демонтажных работ зданий и сооружений»</t>
  </si>
  <si>
    <t>Проверка знания требований охраны труда с использованием ЕОСИС в ИТС «Интернет» по программе: "Использование (применение) средств индивидуальной защиты"</t>
  </si>
  <si>
    <t>Проверка знания требований охраны труда с использованием ЕОСИС в ИТС «Интернет» по программе: "Общие вопросы охраны труда и функционирования системы управления охраной труда"</t>
  </si>
  <si>
    <t>Проверка знания требований охраны труда с использованием ЕОСИС в ИТС «Интернет» по программе: «Оказание первой помощи пострадавшим»</t>
  </si>
  <si>
    <t>ПО</t>
  </si>
  <si>
    <t>ПрПр</t>
  </si>
  <si>
    <t>Машинист экскаватора</t>
  </si>
  <si>
    <t>20.01.2025-30.01.2025</t>
  </si>
  <si>
    <t xml:space="preserve">Машинист электростанции передвижной </t>
  </si>
  <si>
    <t>Стропальщик</t>
  </si>
  <si>
    <t>Сергиев Посад</t>
  </si>
  <si>
    <t xml:space="preserve">Орехово-Зуевский 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</si>
  <si>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</si>
  <si>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</si>
  <si>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</si>
  <si>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</si>
  <si>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</si>
  <si>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</si>
  <si>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</si>
  <si>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</si>
  <si>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</si>
  <si>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</si>
  <si>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</si>
  <si>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</si>
  <si>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</si>
  <si>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</si>
  <si>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</si>
  <si>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</si>
  <si>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</si>
  <si>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</si>
  <si>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</si>
  <si>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</si>
  <si>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</si>
  <si>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</si>
  <si>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</si>
  <si>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</si>
  <si>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</si>
  <si>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</si>
  <si>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</si>
  <si>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</si>
  <si>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</si>
  <si>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</si>
  <si>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</si>
  <si>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</si>
  <si>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</si>
  <si>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</si>
  <si>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</si>
  <si>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</si>
  <si>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</si>
  <si>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</si>
  <si>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</si>
  <si>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</si>
  <si>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</si>
  <si>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</si>
  <si>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</si>
  <si>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</si>
  <si>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</si>
  <si>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</si>
  <si>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</si>
  <si>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</si>
  <si>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</si>
  <si>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</si>
  <si>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</si>
  <si>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</si>
  <si>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</si>
  <si>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</si>
  <si>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</si>
  <si>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</si>
  <si>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</si>
  <si>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</si>
  <si>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</si>
  <si>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</si>
  <si>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</si>
  <si>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</si>
  <si>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</si>
  <si>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</si>
  <si>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</si>
  <si>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</si>
  <si>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</si>
  <si>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</si>
  <si>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</si>
  <si>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</si>
  <si>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</si>
  <si>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</si>
  <si>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</si>
  <si>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</si>
  <si>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</si>
  <si>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</si>
  <si>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</si>
  <si>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</si>
  <si>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</si>
  <si>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</si>
  <si>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</si>
  <si>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</si>
  <si>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</si>
  <si>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</si>
  <si>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</si>
  <si>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</si>
  <si>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</si>
  <si>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</si>
  <si>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</si>
  <si>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</si>
  <si>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</si>
  <si>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</si>
  <si>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Павловский Посад</t>
  </si>
  <si>
    <t xml:space="preserve">Орехово-Зуево </t>
  </si>
  <si>
    <t xml:space="preserve">Контролер технического состояния транспортных средств </t>
  </si>
  <si>
    <t>ПК</t>
  </si>
  <si>
    <t xml:space="preserve">Машинист автовышки и автогидроподъемника </t>
  </si>
  <si>
    <t>03.02.2025-18.03.2025</t>
  </si>
  <si>
    <t>03.02.2025-28.02.2025</t>
  </si>
  <si>
    <t>03.02.2025-13.02.2025</t>
  </si>
  <si>
    <t xml:space="preserve">Машинист бурильно-крановой самоходной машины </t>
  </si>
  <si>
    <t>10.02.2025-25.03.2025</t>
  </si>
  <si>
    <t>10.02.2025-07.03.2025</t>
  </si>
  <si>
    <t>10.02.2025-20.02.2025</t>
  </si>
  <si>
    <t>17.02.2025-01.04.2025</t>
  </si>
  <si>
    <t>Обеспечение экологической безопасности руководителями и специалистами экологических служб и систем экологического контроля</t>
  </si>
  <si>
    <t>Оперативно-диспетчерское управление электрическими сетями 0,4-110 кВ</t>
  </si>
  <si>
    <t>ПфП</t>
  </si>
  <si>
    <t>Ответственный за обеспечение безопасности дорожного движения</t>
  </si>
  <si>
    <t>Слесарь по ремонту автомобилей</t>
  </si>
  <si>
    <t>03.02.2025-21.02.2025</t>
  </si>
  <si>
    <t>03.02.2025-19.02.2025</t>
  </si>
  <si>
    <t>Такелажник</t>
  </si>
  <si>
    <t>Техника и технология наземного транспорта</t>
  </si>
  <si>
    <t>Электрогазосварщик</t>
  </si>
  <si>
    <t xml:space="preserve">Электромонтер оперативно - выездной бригады </t>
  </si>
  <si>
    <t>03.02.2025-01.04.2025</t>
  </si>
  <si>
    <t>03.02.2025-14.03.2025</t>
  </si>
  <si>
    <t xml:space="preserve">Электромонтер по испытаниям и измерениям </t>
  </si>
  <si>
    <t>17.02.2025-14.03.2025</t>
  </si>
  <si>
    <t>17.02.2025-27.02.2025</t>
  </si>
  <si>
    <t>Электромонтер по оперативным переключениям в распределительных сетях</t>
  </si>
  <si>
    <t xml:space="preserve">Электромонтер по ремонту воздушных линий электропередачи </t>
  </si>
  <si>
    <t>24.02.2025-08.04.2025</t>
  </si>
  <si>
    <t>Электромонтер по ремонту и монтажу кабельных линий</t>
  </si>
  <si>
    <t>Электромонтер по эксплуатации распределительных сетей</t>
  </si>
  <si>
    <t xml:space="preserve">Электромонтер по эксплуатации электросчетчиков </t>
  </si>
  <si>
    <t xml:space="preserve">Электрослесарь по обслуживанию и ремонту оборудования </t>
  </si>
  <si>
    <t>Электромонтер по ремонту и обслуживанию электрооборудования</t>
  </si>
  <si>
    <t>24.02.2025-18.04.2025</t>
  </si>
  <si>
    <t>Зиновьев Д.И. Индиго</t>
  </si>
  <si>
    <t>04.02.2025-07.02.2025 Индиго</t>
  </si>
  <si>
    <t>Кожаева  3, 4, 5, 6, 7 Контур.Толк</t>
  </si>
  <si>
    <t>21.02.2025-18.03.2025</t>
  </si>
  <si>
    <t>18.02.2025-28.02.2025</t>
  </si>
  <si>
    <t>Кожаева  3, 4, 5, 6 Контур.Толк</t>
  </si>
  <si>
    <t>03.02.2025-18.03.2025 Индиго</t>
  </si>
  <si>
    <t xml:space="preserve">04.02.2025-07.02.2025 Индиго </t>
  </si>
  <si>
    <t>19.02.2025-18.03.2025</t>
  </si>
  <si>
    <t>14.02.2025-21.02.2025</t>
  </si>
  <si>
    <t>13.02.2025-19.02.2025</t>
  </si>
  <si>
    <t>19.02.2025-01.04.2025</t>
  </si>
  <si>
    <t>18.02.2025-14.03.2025</t>
  </si>
  <si>
    <t>Числов 3, 4, 5, 6, 7 Контур.Толк</t>
  </si>
  <si>
    <t>Числов 3, 4, 5, 6 Контур.Толк</t>
  </si>
  <si>
    <t xml:space="preserve">04.02.2025-14.02.2025 Индиго </t>
  </si>
  <si>
    <t>12.03.2025-08.04.2025</t>
  </si>
  <si>
    <t>17.03.2025-18.04.2025</t>
  </si>
  <si>
    <t>03.02.2025, 04.02.2025,  05.02.2025, 06.02.2025, 07.02.2025 Контур.Толк</t>
  </si>
  <si>
    <t>03.02.2025, 04.02.2025,  05.02.2025, 06.02.2025 Контур.Толк</t>
  </si>
  <si>
    <t>03.02.2025, 04.02.2025,  05.02.2025 Контур.Толк</t>
  </si>
  <si>
    <t>24.02.2025, 25.02.2025,  26.02.2025, 27.02.2025, 28.02.2025 Контур.Толк</t>
  </si>
  <si>
    <t>10.02.2025, 11.02.2025,  12.02.2025, 13.02.2025, 14.02.2025 Контур.Толк</t>
  </si>
  <si>
    <t>10.02.2025, 11.02.2025,  12.02.2025, 13.02.2025 Контур.Толк</t>
  </si>
  <si>
    <t>Сухотин Е.В. 3, 4, 5, 6, 7 Контур.Толк</t>
  </si>
  <si>
    <t>Сухотин Е.В. 3, 4, 5, 6 Контур.Толк</t>
  </si>
  <si>
    <t>Сухотин Е.В. 10, 11, 12, 13, 14 Контур.Толк</t>
  </si>
  <si>
    <t>Сухотин Е.В. 10, 11, 12, 13 Контур.Толк</t>
  </si>
  <si>
    <t>Числов 10, 11, 12, 13, 14 Контур.Толк</t>
  </si>
  <si>
    <t>17.02.2025, 18.02.2025,  19.02.2025, 20.02.2025, 21.02.2025 Контур.Толк</t>
  </si>
  <si>
    <t>17.02.2025, 18.02.2025,  19.02.2025, 20.02.2025 Контур.Толк</t>
  </si>
  <si>
    <t>Числов 17, 18, 19, 20, 21 Контур.Толк</t>
  </si>
  <si>
    <t>Кожаева 17, 18, 19, 20, 21 Контур.Толк</t>
  </si>
  <si>
    <t>26.02.2025-25.03.2025</t>
  </si>
  <si>
    <t>25.02.2025-07.03.2025</t>
  </si>
  <si>
    <t>05.03.2025-01.04.2025</t>
  </si>
  <si>
    <t>04.03.2025-14.03.2025</t>
  </si>
  <si>
    <t>07.03.2025-01.04.2025</t>
  </si>
  <si>
    <t>Безопасные методы и приемы выполнения земляных работ</t>
  </si>
  <si>
    <t>Безопасные методы и приемы выполнения работ в ограниченных и замкнутых пространствах (3 группа по безопасности)</t>
  </si>
  <si>
    <t>Мытищи</t>
  </si>
  <si>
    <t>Безопасные методы и приемы выполнения работ при обработке металлов для руководителей и специалистов</t>
  </si>
  <si>
    <t>Безопасные методы и приемы выполнения работ при погрузочно - разгрузочных работах и размещении грузов для руководителей и специалистов</t>
  </si>
  <si>
    <t>03.02.2025-05.02.2025</t>
  </si>
  <si>
    <t>03.02.2025, 04.02.2025  Контур.Толк</t>
  </si>
  <si>
    <t>06.02.2025-11.02.2025</t>
  </si>
  <si>
    <t>06.02.2025, 07.02.2025  Контур.Толк</t>
  </si>
  <si>
    <t>11.02.2025 Павловский Посад</t>
  </si>
  <si>
    <t>Рожнов 6, 7  Контур.Толк,  Рожнов 11 Павловский Посад</t>
  </si>
  <si>
    <t>14.02.2025 Мытищи</t>
  </si>
  <si>
    <t xml:space="preserve"> Рожнов 14 Мытищи</t>
  </si>
  <si>
    <t>18.02.2025  Щелково</t>
  </si>
  <si>
    <t>Рожнов 18 Щелково</t>
  </si>
  <si>
    <t>19.02.2025-21.02.2025</t>
  </si>
  <si>
    <t>19.02.2025, 20.02.2025  Контур.Толк</t>
  </si>
  <si>
    <t>21.02.2025 Голицыно+ Контур.Толк</t>
  </si>
  <si>
    <t xml:space="preserve">25.02.2025 Орехово-Зуево </t>
  </si>
  <si>
    <t xml:space="preserve"> Рожнов 25 Орехово-Зуево </t>
  </si>
  <si>
    <t xml:space="preserve">26.02.2025 Орехово-Зуево </t>
  </si>
  <si>
    <t xml:space="preserve"> Рожнов 26 Орехово-Зуево </t>
  </si>
  <si>
    <t xml:space="preserve">27.02.2025 Орехово-Зуево </t>
  </si>
  <si>
    <t xml:space="preserve"> Рожнов 27 Орехово-Зуево </t>
  </si>
  <si>
    <t>07.02.2025 Щелково</t>
  </si>
  <si>
    <t>Зиновьев 7 Щелково</t>
  </si>
  <si>
    <t>03.02.2025-04.02.2025 ИНДИГО</t>
  </si>
  <si>
    <t>04.02.2025  Контур.Толк</t>
  </si>
  <si>
    <t>05.02.2025 Контур.Толк</t>
  </si>
  <si>
    <t xml:space="preserve">Зиновьев 4, 5 Контур.Толк + уч материал </t>
  </si>
  <si>
    <t>Абросимов 3, 4, 5, 6, 7 Контур.Толк</t>
  </si>
  <si>
    <t>17.02.2025-21.02.2025</t>
  </si>
  <si>
    <t>17.02.2025, 18.02.2025, 19.02.2025 Контур.Толк</t>
  </si>
  <si>
    <t>24.02.2025-28.02.2025</t>
  </si>
  <si>
    <t>24.02.2025, 25.02.2025, 26.02.2025 Контур.Толк</t>
  </si>
  <si>
    <t>24.02.2025-26.02.2025</t>
  </si>
  <si>
    <t>24.02.2025, 25.02.2025  Контур.Толк</t>
  </si>
  <si>
    <t>17.02.2025-19.02.2025</t>
  </si>
  <si>
    <t>17.02.2025, 18.02.2025  Контур.Толк</t>
  </si>
  <si>
    <t>17.02.2025, 18.02.2025 Контур.Толк , 19.02.2025, 20.02.2025, 21.02.2025, 24.02.2025, 25.02.2025,  ИНДИГО</t>
  </si>
  <si>
    <t xml:space="preserve">26.02.2025, 27.02.2025  Контур.Толк </t>
  </si>
  <si>
    <t>Балахонцев 17, 18, 26, 27  Контур.Толк + Сухотин  ИНДИГО</t>
  </si>
  <si>
    <t>03.02.2025-07.02.2025</t>
  </si>
  <si>
    <t>06.02.2025, 07.02.2025 Контур.Толк</t>
  </si>
  <si>
    <t>10.02.2025-14.02.2025</t>
  </si>
  <si>
    <t>26.02.2025   Контур.Толк</t>
  </si>
  <si>
    <t>27.02.2025, 28.02.2025 Контур.Толк</t>
  </si>
  <si>
    <t>14.02.2025-18.02.2025</t>
  </si>
  <si>
    <t>14.02.2025, 17.02.2025  Контур.Толк</t>
  </si>
  <si>
    <t>Потехина 17, 18, 19, 20 Контур.Толк, Сухотин Е.В. 21 Контур.Толк</t>
  </si>
  <si>
    <t>Потехина 17, 18, 19, 20 Контур.Толк</t>
  </si>
  <si>
    <t>26.02.2025-28.02.2025</t>
  </si>
  <si>
    <t>26.02.2025, 27.02.2025  Контур.Толк</t>
  </si>
  <si>
    <t>28.02.2025 Контур.Толк</t>
  </si>
  <si>
    <t>05.02.2025-06.02.2025</t>
  </si>
  <si>
    <t>21.02.2025-25.02.2025</t>
  </si>
  <si>
    <t>10.02.2025-12.02.2025</t>
  </si>
  <si>
    <t>10.02.2025, 11.02.2025  Контур.Толк</t>
  </si>
  <si>
    <t>12.02.2025 Контур.Толк</t>
  </si>
  <si>
    <t>Дзюба 3, 4, 5 Контур.Толк</t>
  </si>
  <si>
    <t>Дзюба 17, 18, 19, 20 Контур.Толк</t>
  </si>
  <si>
    <t>Кожаева 10, 11, 12 Контур.Толк</t>
  </si>
  <si>
    <t>14.02.2025 Контур.Толк</t>
  </si>
  <si>
    <t>26.02.2025 Контур.Толк</t>
  </si>
  <si>
    <t>Кожаева 24, 25, 26 Контур.Толк</t>
  </si>
  <si>
    <t>27.02.2025-28.02.2025</t>
  </si>
  <si>
    <t>03.02.2025-10.02.2025</t>
  </si>
  <si>
    <t>03.02.2025, 05.02.2025, 07.02.2025  Контур.Толк</t>
  </si>
  <si>
    <t>17.02.2025 Контур.Толк</t>
  </si>
  <si>
    <t>27.02.2025 Контур.Толк</t>
  </si>
  <si>
    <t>06.02.2025-10.02.2025</t>
  </si>
  <si>
    <t>05.02.2025 Щелково</t>
  </si>
  <si>
    <t>21.02.2025, 24.02.2025  Контур.Толк</t>
  </si>
  <si>
    <t>07.02.2025, 10.02.2025  Контур.Толк</t>
  </si>
  <si>
    <t>11.02.2025 Контур.Толк</t>
  </si>
  <si>
    <t>Родионова 7, 10, 11 Контур.Толк</t>
  </si>
  <si>
    <t>19.02.2025 Красногорск</t>
  </si>
  <si>
    <t>Родионова 17,  18, Контур.Толк Потанина 19 Красногорск</t>
  </si>
  <si>
    <t>26.02.2025-27.02.2025</t>
  </si>
  <si>
    <t xml:space="preserve">Родионова  27 Контур.Толк </t>
  </si>
  <si>
    <t>10.02.2025, 11.02.2025, 12.02.2025 Контур.Толк</t>
  </si>
  <si>
    <t>13.02.2025, 14.02.2025  Контур.Толк</t>
  </si>
  <si>
    <t>03.02.2025, 04.02.2025, 05.02.2025 Контур.Толк</t>
  </si>
  <si>
    <t>06.02.2025, 07.02.2025  Контур.Толк</t>
  </si>
  <si>
    <t>11.02.2025-21.02.2025</t>
  </si>
  <si>
    <t>11.02.2025, 12.02.2025,  13.02.2025, 14.02.2025 Контур.Толк</t>
  </si>
  <si>
    <t>Дзюба С.В. 11, 12, 13, 14 Контур.Толк</t>
  </si>
  <si>
    <t xml:space="preserve">Потехина 26, 27, 28 Контор.Толк </t>
  </si>
  <si>
    <t>Потехина 6,  7, 10 Контур.Толк</t>
  </si>
  <si>
    <t>20.02.2025, 21.02.2025  Контур.Толк</t>
  </si>
  <si>
    <t>18.02.2025 Контур.Толк+ Голицыно</t>
  </si>
  <si>
    <t>Абросимов 14, 17, 18 Контур.Толк+ Голицыно</t>
  </si>
  <si>
    <t xml:space="preserve">20.02.2025-21.02.2025                  </t>
  </si>
  <si>
    <t>21.02.2025 Контур.Толк</t>
  </si>
  <si>
    <t>Пономарев 24, 25 Контур.Толк, Потанина 21  Томилино</t>
  </si>
  <si>
    <t>21.02.2025 Томилино</t>
  </si>
  <si>
    <t>11.02.2025   Контур.Толк</t>
  </si>
  <si>
    <t>12.02.2025, 14.02.2025 Контур.Толк</t>
  </si>
  <si>
    <t>17.02.2025   Контур.Толк</t>
  </si>
  <si>
    <t>18.02.2025, 19.02.2025 Контур.Толк</t>
  </si>
  <si>
    <t>Андронова 17, 18, 19 Контур.Толк + уч материал</t>
  </si>
  <si>
    <t>20.02.2025-24.02.2025</t>
  </si>
  <si>
    <t>20.02.2025, 21.02.2025  Контур.Толк</t>
  </si>
  <si>
    <t>24.02.2025 Контур.Толк</t>
  </si>
  <si>
    <t>20.02.2025-25.02.2025</t>
  </si>
  <si>
    <t>20.02.2025, 24.02.2025  Контур.Толк</t>
  </si>
  <si>
    <t>04.02.2025-06.02.2025</t>
  </si>
  <si>
    <t>04.02.2025, 05.02.2025  Контур.Толк</t>
  </si>
  <si>
    <t>06.02.2025 Контур.Толк</t>
  </si>
  <si>
    <t>12.02.2025-14.02.2025</t>
  </si>
  <si>
    <t>12.02.2025, 13.02.2025  Контур.Толк</t>
  </si>
  <si>
    <t>14.02.2025-17.02.2025</t>
  </si>
  <si>
    <t>Калакуцкий 17 Контур.Толк</t>
  </si>
  <si>
    <t>Калакуцкий  18 Контур.Толк, Потанина 17, Потехина 21 Контур.Толк,   Калакуцкий 19 Контур.Толк,  Родионова 20  Контур.Толк</t>
  </si>
  <si>
    <t>Калакуцкий 4, 5, 6 Контур.Толк</t>
  </si>
  <si>
    <t>10.02.2025, 11.02.2025,  12.02.2025, 13.02.2025, 14.02.2025, 18.02.2025, 19.02.2025, 20.02.2025, 21.02.2025,   Контур.Толк</t>
  </si>
  <si>
    <t>Баранова И.О. 10, 11, 12, 13, 14 Контур.Толк, Сухотин 18, Колобродов 19,  20,  21 Контур.Толк</t>
  </si>
  <si>
    <t>Сухотин 24, 25, 26, 27, 28 Контур.Толк</t>
  </si>
  <si>
    <t>24.02.2025-21.03.2025</t>
  </si>
  <si>
    <t>11.03.2025-21.03.2025</t>
  </si>
  <si>
    <t>20.02.2025 Контур.Толк</t>
  </si>
  <si>
    <t>18.02.2025-20.02.2025</t>
  </si>
  <si>
    <t>18.02.2025, 19.02.2025  Контур.Толк</t>
  </si>
  <si>
    <t>Абросимов 24, 25, 26, 27, 28 Контур.Толк</t>
  </si>
  <si>
    <t>27.02.2025, 28.02.2025  Контур.Толк</t>
  </si>
  <si>
    <t>10.02.2025-21.02.2025</t>
  </si>
  <si>
    <t>03.02.2025   Контур.Толк</t>
  </si>
  <si>
    <t>19.02.2025-27.02.2025</t>
  </si>
  <si>
    <t>10.02.2025 Контур.Толк</t>
  </si>
  <si>
    <t>28.02.2025 Щелково</t>
  </si>
  <si>
    <t>Потанина 26, 27, Контур.Толк Потанина 28 Щелково</t>
  </si>
  <si>
    <r>
      <t>Проверка знания требований охраны труда с использованием </t>
    </r>
    <r>
      <rPr>
        <sz val="9"/>
        <rFont val="Calibri"/>
        <family val="2"/>
        <charset val="204"/>
      </rPr>
      <t>ЕОСИС </t>
    </r>
    <r>
      <rPr>
        <sz val="9"/>
        <rFont val="Arial"/>
        <family val="2"/>
        <charset val="204"/>
      </rPr>
      <t>в </t>
    </r>
    <r>
      <rPr>
        <sz val="9"/>
        <rFont val="Calibri"/>
        <family val="2"/>
        <charset val="204"/>
      </rPr>
      <t>ИТС</t>
    </r>
    <r>
      <rPr>
        <sz val="9"/>
        <rFont val="Arial"/>
        <family val="2"/>
        <charset val="204"/>
      </rPr>
      <t> «Интернет» по программе:   "Безопасные методы и приемы выполнения газоопасных работ"</t>
    </r>
  </si>
  <si>
    <t>даты уточняются</t>
  </si>
  <si>
    <t>Информационная безопасность критической информационной инфраструктуры. Корпоративные центры мониторинга компьютерных атак</t>
  </si>
  <si>
    <t xml:space="preserve">Методы и средства подготовки, поддержания и повышения квалификации оперативного персонала </t>
  </si>
  <si>
    <t>Санкт-Петербург</t>
  </si>
  <si>
    <t>Надзор за безопасной эксплуатацией систем электроснабжения и электропотребления</t>
  </si>
  <si>
    <t>Москва</t>
  </si>
  <si>
    <t>Настройка и администрирование "1С: документооборот"</t>
  </si>
  <si>
    <t>Организация и управление эксплуатационно-ремонтным обслуживанием распределительных электрических сетей</t>
  </si>
  <si>
    <t>Основы функционирования оптового и розничных рынков электрической энергии. Система договорных отношений. Урегулирование споров между сетевыми и сбытовыми организациями</t>
  </si>
  <si>
    <t>Проектирование энергетических объектов</t>
  </si>
  <si>
    <t>Релейная защита и автоматизация электроэнергетических систем</t>
  </si>
  <si>
    <t>Управление закупками в соответствии с 223-ФЗ,44-ФЗ:новое в законодательстве</t>
  </si>
  <si>
    <t>Управление проектами в области ИT</t>
  </si>
  <si>
    <t>Управленческий учет на основе МСФО</t>
  </si>
  <si>
    <t>Ценообразование в строительстве. Составление сметной документации в программе Smeta.ru</t>
  </si>
  <si>
    <t>Информационная безопасность</t>
  </si>
  <si>
    <t>Архивариус</t>
  </si>
  <si>
    <t>18.02.2025-24.02.2025</t>
  </si>
  <si>
    <t>06.02.2025-13.05.2025</t>
  </si>
  <si>
    <t>Санкт-Петербург, Ленинский пр., д. 89</t>
  </si>
  <si>
    <t>10.02.2025-24.02.2025</t>
  </si>
  <si>
    <t>Ценообразование РИМ в строительстве. Методы определения сметной стоимости </t>
  </si>
  <si>
    <t>05.02.2025-10.02.2025</t>
  </si>
  <si>
    <t>Рожнов 19, 20, Рожнов  21  Контур.Толк+Голицыно</t>
  </si>
  <si>
    <t>12.02.2025 Голицыно</t>
  </si>
  <si>
    <t xml:space="preserve">Голицыно </t>
  </si>
  <si>
    <t>06.02.2025 Голицыно</t>
  </si>
  <si>
    <t>Зиновьев 6 Голицыно</t>
  </si>
  <si>
    <t>03.02.2025 Щелково</t>
  </si>
  <si>
    <t>Зиновьев 3  Щелково+ Зиновьев ИНДИГО</t>
  </si>
  <si>
    <t>07.02.2025-10.02.2025 ИНДИГО</t>
  </si>
  <si>
    <t>10.02.2025 Томилино</t>
  </si>
  <si>
    <t>Зиновьев 10  Томилино+ Зиновьев ИНДИГО</t>
  </si>
  <si>
    <t>Стецко А.А.</t>
  </si>
  <si>
    <t xml:space="preserve">Мевшая  И.В. </t>
  </si>
  <si>
    <t>Галицкая Н.</t>
  </si>
  <si>
    <t>Строительство, реконструкция и капитальный ремонт объектов капитального строительства </t>
  </si>
  <si>
    <t xml:space="preserve">Андронова 10, 13 Контур.Толк, Потехина 11, 12 Контур.Толк,  Родионова 14 Контур.Толк </t>
  </si>
  <si>
    <t>Потанина 18 Контур.Толк, Абросимов 19,  20 Контур.Толк</t>
  </si>
  <si>
    <t>Рожнов 3, Потехина 4 Контур.Толк Рожнов 5 Щелково</t>
  </si>
  <si>
    <t>10.02.2025-11.02.2025 ИНДИГО</t>
  </si>
  <si>
    <t>11.02.2025 Голицыно</t>
  </si>
  <si>
    <t>Андронова 3, 6, 7 Контур.Толк + Андронова 4, 5 уч материал</t>
  </si>
  <si>
    <t>Потанина 10, 11 Контур.Толк, Калакуцкий 12, 13,14 Контур.Толк</t>
  </si>
  <si>
    <t>Рожнов 12 Голицыно</t>
  </si>
  <si>
    <t xml:space="preserve">03.02.2025-05.02.2025                  </t>
  </si>
  <si>
    <t>февраль</t>
  </si>
  <si>
    <t>1С:Предприятие 8.3. Использование конфигурации «Бухгалтерия предприятия»</t>
  </si>
  <si>
    <t>онлайн подключения:  18-21 февраля — 10:00 - 17:00 Шеметова</t>
  </si>
  <si>
    <t>перенесено на январь</t>
  </si>
  <si>
    <t>май</t>
  </si>
  <si>
    <t>Сыров</t>
  </si>
  <si>
    <t>03.02.2025, 04.02.2025,  05.02.2025, 06.02.2025, 07.02.2025</t>
  </si>
  <si>
    <t>Якобнюк отказался. Отмена обучения. ПЭИПК</t>
  </si>
  <si>
    <t>перенос на март Гейдт,Забелин</t>
  </si>
  <si>
    <t>10.02.2025, 11.02.2025,  12.02.2025, 13.02.2025, 14.02.2025, 17.02.2025, 18.02.2025,  19.02.2025, 20.02.2025, 21.02.2025</t>
  </si>
  <si>
    <t>перенос на март. Горовой</t>
  </si>
  <si>
    <t>изменилась тема и стоимость</t>
  </si>
  <si>
    <t>Бизнес-планирование в строительстве</t>
  </si>
  <si>
    <t>перенос на март с 10.03-21.03</t>
  </si>
  <si>
    <t>март</t>
  </si>
  <si>
    <t>апрель</t>
  </si>
  <si>
    <t>Машинист электростанции передвижной </t>
  </si>
  <si>
    <t>17.02.2025, 18.02.2025,  19.02.2025, 20.02.2025, 21.02.2025 Контур.Толк</t>
  </si>
  <si>
    <t>03.02.2025, 04.02.2025,  05.02.2025 Контур.Толк</t>
  </si>
  <si>
    <t>изменить период стажировки для работника из Одинцово 24.02.2025-06.03.2025</t>
  </si>
  <si>
    <t>Зиновьев Д.И. 17, 18, 19, 20, 21 Контур.Толк</t>
  </si>
  <si>
    <t>нет</t>
  </si>
  <si>
    <t>Андронова 11, 12, 14 Контур.Толк + Кожаева 13 уч материал</t>
  </si>
  <si>
    <t>07.02.2025-11.02.2025</t>
  </si>
  <si>
    <t>25.02.2025 Контур.Толк</t>
  </si>
  <si>
    <t>Родионова 21, 24, Андронова  25  Контур.Толк</t>
  </si>
  <si>
    <t>17.02.2025, 18.02.2025  уч материал</t>
  </si>
  <si>
    <t>19.02.2025 уч материал</t>
  </si>
  <si>
    <t>Абросимов уч материал</t>
  </si>
  <si>
    <t>26.02.2025-24.03.2025</t>
  </si>
  <si>
    <t>Онлайн подключение:17.03.2025-21.03.2025 (кафедра ПЭИПК)</t>
  </si>
  <si>
    <t>Дистанционное обучение: 26.02.2025- 14.03.2025 (кафедра ПЭИПК направляет материалы для самоподготовки (без отрыва от производства)  Онлайн подключение:17.03.2025-21.03.2025 (кафедра ПЭИПК)</t>
  </si>
  <si>
    <t>Изменения в корпоративном законодательстве – 2025</t>
  </si>
  <si>
    <t> г. Москва, ул. Петровские линии, д.2. Гостиница «Будапешт»</t>
  </si>
  <si>
    <t>13.02.2025-17.02.2025</t>
  </si>
  <si>
    <t>13.02.2025, 14.02.2025</t>
  </si>
  <si>
    <t>Дзюба 7 Контур.Толк, Потехина 5 Контур.Толк,   Родионова 3, 4, 6 Контур.Толк</t>
  </si>
  <si>
    <t>10.02.2025 -28.04.2025</t>
  </si>
  <si>
    <t>Зиновьев 11  Голицыно+ Зиновьев ИНДИГО</t>
  </si>
  <si>
    <t>Дмитриев 4, 5, 6 Контур.Толк с 14.00 до 18.00</t>
  </si>
  <si>
    <t>Наладчик строительных машин</t>
  </si>
  <si>
    <t>Московская область, г. Ивантеевка, Санаторный проезд, д. 1, Литера Н.</t>
  </si>
  <si>
    <t>10.02.2025, 11.02.2025,  12.02.2025, 13.02.2025, 14.02.2025, 17.02.2025, 18.02.2025,  19.02.2025, 20.02.2025, 21.02.2025</t>
  </si>
  <si>
    <t>28.02.2025-25.03.2025</t>
  </si>
  <si>
    <t>г. Ивантеевка</t>
  </si>
  <si>
    <t>Минц И.Е 19 с 13.00 до 17.00 Контур.Толк , Минц И.Е  20, 27 Контур.Толк с 10.00</t>
  </si>
  <si>
    <t xml:space="preserve">Андронова 20, 21,24 Контур.Толк </t>
  </si>
  <si>
    <t>Андронова 26,  27, 28 Контур.Толк + уч материал</t>
  </si>
  <si>
    <t>Банкротный процесс</t>
  </si>
  <si>
    <t>с 10.00 до 15.00 г.Москва, Даев переулок, д.20, Бизнес-центр Даев-Плаза, ст.м.Тургеневская</t>
  </si>
  <si>
    <t>Реформа корпоративного права</t>
  </si>
  <si>
    <t>27.02.2025- 04.04.2025</t>
  </si>
  <si>
    <t>Зиновьев 12,13 Контур.Толк, 14 Контур.Толк</t>
  </si>
  <si>
    <t>Потанина 20, 24 Контур.Толк, Потанина  25  Контур.Толк</t>
  </si>
  <si>
    <t>26.02.2025  Контур.Толк</t>
  </si>
  <si>
    <t>Дмитриев  26, 28 Контур.Толк  все дни с 09.00</t>
  </si>
  <si>
    <t>Голицыно+Домодедово</t>
  </si>
  <si>
    <t>Пономарев 26, 27 Контур.Толк, Рожнов 28 Голицыно, Пономарев 28 Домодедово</t>
  </si>
  <si>
    <t>28.02.2025 Голицыно+Домодедово</t>
  </si>
  <si>
    <t>Слушатели Домодеовского филиала 28го в Домодедово,остальные фил-лы 28-го в Голицыно</t>
  </si>
  <si>
    <t>Калакуцкий  26 Контур.Толк, Потехина 24, 25 Контур.Толк,  Абросимов 27, 28 Контур.Толк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</si>
  <si>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на февраль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</si>
</sst>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General_)"/>
    <numFmt numFmtId="172" formatCode="0.0"/>
  </numFmts>
  <fonts count="46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9"/>
      <name val="Calibri"/>
      <family val="2"/>
      <charset val="204"/>
    </font>
    <font>
      <sz val="9"/>
      <name val="Arial"/>
      <family val="2"/>
      <charset val="204"/>
    </font>
    <font>
      <strike/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trike/>
      <sz val="8"/>
      <name val="Times New Roman"/>
      <family val="1"/>
      <charset val="204"/>
    </font>
    <font>
      <sz val="11"/>
      <color rgb="FF2C2D2E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2" fillId="0" borderId="2">
      <protection locked="0"/>
    </xf>
    <xf numFmtId="164" fontId="12" fillId="0" borderId="0">
      <protection locked="0"/>
    </xf>
    <xf numFmtId="164" fontId="12" fillId="0" borderId="0">
      <protection locked="0"/>
    </xf>
    <xf numFmtId="164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1" fontId="18" fillId="0" borderId="3">
      <protection locked="0"/>
    </xf>
    <xf numFmtId="171" fontId="19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2" fontId="20" fillId="3" borderId="4" applyNumberFormat="0" applyBorder="0" applyAlignment="0">
      <alignment vertical="center"/>
      <protection locked="0"/>
    </xf>
    <xf numFmtId="0" fontId="21" fillId="0" borderId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12" fillId="0" borderId="0">
      <protection locked="0"/>
    </xf>
    <xf numFmtId="0" fontId="25" fillId="0" borderId="0"/>
    <xf numFmtId="0" fontId="28" fillId="4" borderId="0" applyNumberFormat="0" applyBorder="0" applyAlignment="0" applyProtection="0"/>
    <xf numFmtId="0" fontId="25" fillId="0" borderId="0"/>
    <xf numFmtId="0" fontId="5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2" fillId="0" borderId="0">
      <protection locked="0"/>
    </xf>
    <xf numFmtId="164" fontId="12" fillId="0" borderId="0">
      <protection locked="0"/>
    </xf>
    <xf numFmtId="164" fontId="12" fillId="0" borderId="0">
      <protection locked="0"/>
    </xf>
    <xf numFmtId="0" fontId="2" fillId="0" borderId="0"/>
    <xf numFmtId="0" fontId="2" fillId="0" borderId="0"/>
    <xf numFmtId="164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31" fillId="0" borderId="1" xfId="26" applyFont="1" applyFill="1" applyBorder="1" applyAlignment="1" applyProtection="1">
      <alignment horizontal="center" vertical="center" textRotation="90" wrapText="1"/>
      <protection hidden="1"/>
    </xf>
    <xf numFmtId="0" fontId="8" fillId="0" borderId="0" xfId="0" applyFont="1"/>
    <xf numFmtId="0" fontId="11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0" xfId="0" applyFont="1" applyFill="1"/>
    <xf numFmtId="0" fontId="23" fillId="0" borderId="1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 applyProtection="1">
      <alignment horizontal="center" vertical="top" wrapText="1"/>
      <protection hidden="1"/>
    </xf>
    <xf numFmtId="0" fontId="34" fillId="0" borderId="1" xfId="0" applyFont="1" applyBorder="1" applyAlignment="1" applyProtection="1">
      <alignment horizontal="center" vertical="top" wrapText="1"/>
      <protection hidden="1"/>
    </xf>
    <xf numFmtId="0" fontId="3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8" fillId="7" borderId="0" xfId="0" applyFont="1" applyFill="1"/>
    <xf numFmtId="0" fontId="23" fillId="0" borderId="1" xfId="0" applyFont="1" applyBorder="1" applyAlignment="1">
      <alignment horizontal="center" vertical="top" wrapText="1"/>
    </xf>
    <xf numFmtId="14" fontId="34" fillId="0" borderId="1" xfId="0" applyNumberFormat="1" applyFont="1" applyBorder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/>
    </xf>
    <xf numFmtId="0" fontId="23" fillId="0" borderId="5" xfId="0" applyFont="1" applyBorder="1" applyAlignment="1" applyProtection="1">
      <alignment horizontal="center" vertical="top" wrapText="1"/>
      <protection hidden="1"/>
    </xf>
    <xf numFmtId="0" fontId="34" fillId="0" borderId="1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24" fillId="0" borderId="1" xfId="0" applyFont="1" applyBorder="1" applyAlignment="1">
      <alignment horizontal="left" vertical="top" wrapText="1"/>
    </xf>
    <xf numFmtId="0" fontId="23" fillId="8" borderId="1" xfId="0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top" wrapText="1"/>
      <protection hidden="1"/>
    </xf>
    <xf numFmtId="0" fontId="29" fillId="0" borderId="1" xfId="0" applyFont="1" applyBorder="1" applyAlignment="1" applyProtection="1">
      <alignment horizontal="center" vertical="top" wrapText="1"/>
      <protection hidden="1"/>
    </xf>
    <xf numFmtId="0" fontId="11" fillId="6" borderId="0" xfId="0" applyFont="1" applyFill="1" applyAlignment="1">
      <alignment horizontal="left" vertical="top" wrapText="1"/>
    </xf>
    <xf numFmtId="0" fontId="11" fillId="6" borderId="0" xfId="0" applyFont="1" applyFill="1" applyAlignment="1">
      <alignment horizontal="left" vertical="top"/>
    </xf>
    <xf numFmtId="0" fontId="34" fillId="6" borderId="1" xfId="0" applyFont="1" applyFill="1" applyBorder="1" applyAlignment="1" applyProtection="1">
      <alignment horizontal="center" vertical="top" wrapText="1"/>
      <protection hidden="1"/>
    </xf>
    <xf numFmtId="0" fontId="32" fillId="8" borderId="1" xfId="0" applyFont="1" applyFill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center" vertical="center" wrapText="1"/>
      <protection hidden="1"/>
    </xf>
    <xf numFmtId="0" fontId="23" fillId="9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 applyProtection="1">
      <alignment horizontal="left" vertical="top" wrapText="1"/>
      <protection hidden="1"/>
    </xf>
    <xf numFmtId="0" fontId="23" fillId="9" borderId="1" xfId="0" applyFont="1" applyFill="1" applyBorder="1" applyAlignment="1" applyProtection="1">
      <alignment horizontal="center" vertical="top" wrapText="1"/>
      <protection hidden="1"/>
    </xf>
    <xf numFmtId="0" fontId="34" fillId="9" borderId="1" xfId="0" applyFont="1" applyFill="1" applyBorder="1" applyAlignment="1" applyProtection="1">
      <alignment horizontal="center" vertical="top" wrapText="1"/>
      <protection hidden="1"/>
    </xf>
    <xf numFmtId="0" fontId="34" fillId="9" borderId="1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 applyProtection="1">
      <alignment horizontal="center" vertical="top" wrapText="1"/>
      <protection hidden="1"/>
    </xf>
    <xf numFmtId="0" fontId="23" fillId="9" borderId="0" xfId="0" applyFont="1" applyFill="1" applyAlignment="1">
      <alignment horizontal="center" vertical="top"/>
    </xf>
    <xf numFmtId="0" fontId="23" fillId="7" borderId="1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 applyProtection="1">
      <alignment horizontal="left" vertical="top" wrapText="1"/>
      <protection hidden="1"/>
    </xf>
    <xf numFmtId="0" fontId="23" fillId="7" borderId="1" xfId="0" applyFont="1" applyFill="1" applyBorder="1" applyAlignment="1" applyProtection="1">
      <alignment horizontal="center" vertical="top" wrapText="1"/>
      <protection hidden="1"/>
    </xf>
    <xf numFmtId="0" fontId="34" fillId="7" borderId="1" xfId="0" applyFont="1" applyFill="1" applyBorder="1" applyAlignment="1" applyProtection="1">
      <alignment horizontal="center" vertical="top" wrapText="1"/>
      <protection hidden="1"/>
    </xf>
    <xf numFmtId="0" fontId="33" fillId="7" borderId="1" xfId="0" applyFont="1" applyFill="1" applyBorder="1" applyAlignment="1" applyProtection="1">
      <alignment horizontal="center" vertical="top" wrapText="1"/>
      <protection hidden="1"/>
    </xf>
    <xf numFmtId="0" fontId="23" fillId="7" borderId="1" xfId="0" applyFont="1" applyFill="1" applyBorder="1" applyAlignment="1">
      <alignment horizontal="center" vertical="top"/>
    </xf>
    <xf numFmtId="0" fontId="23" fillId="7" borderId="0" xfId="0" applyFont="1" applyFill="1" applyAlignment="1">
      <alignment horizontal="center" vertical="top"/>
    </xf>
    <xf numFmtId="0" fontId="23" fillId="10" borderId="1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 applyProtection="1">
      <alignment horizontal="left" vertical="top" wrapText="1"/>
      <protection hidden="1"/>
    </xf>
    <xf numFmtId="0" fontId="23" fillId="10" borderId="1" xfId="0" applyFont="1" applyFill="1" applyBorder="1" applyAlignment="1" applyProtection="1">
      <alignment horizontal="center" vertical="top" wrapText="1"/>
      <protection hidden="1"/>
    </xf>
    <xf numFmtId="0" fontId="34" fillId="10" borderId="1" xfId="0" applyFont="1" applyFill="1" applyBorder="1" applyAlignment="1" applyProtection="1">
      <alignment horizontal="center" vertical="top" wrapText="1"/>
      <protection hidden="1"/>
    </xf>
    <xf numFmtId="0" fontId="34" fillId="10" borderId="1" xfId="0" applyFont="1" applyFill="1" applyBorder="1" applyAlignment="1">
      <alignment horizontal="center" vertical="top" wrapText="1"/>
    </xf>
    <xf numFmtId="0" fontId="33" fillId="10" borderId="1" xfId="0" applyFont="1" applyFill="1" applyBorder="1" applyAlignment="1" applyProtection="1">
      <alignment horizontal="center" vertical="top" wrapText="1"/>
      <protection hidden="1"/>
    </xf>
    <xf numFmtId="0" fontId="23" fillId="10" borderId="1" xfId="0" applyFont="1" applyFill="1" applyBorder="1" applyAlignment="1">
      <alignment horizontal="center" vertical="top"/>
    </xf>
    <xf numFmtId="0" fontId="23" fillId="10" borderId="0" xfId="0" applyFont="1" applyFill="1" applyAlignment="1">
      <alignment horizontal="center" vertical="top"/>
    </xf>
    <xf numFmtId="0" fontId="23" fillId="11" borderId="1" xfId="0" applyFont="1" applyFill="1" applyBorder="1" applyAlignment="1">
      <alignment horizontal="center" vertical="top" wrapText="1"/>
    </xf>
    <xf numFmtId="0" fontId="23" fillId="11" borderId="1" xfId="0" applyFont="1" applyFill="1" applyBorder="1" applyAlignment="1" applyProtection="1">
      <alignment horizontal="left" vertical="top" wrapText="1"/>
      <protection hidden="1"/>
    </xf>
    <xf numFmtId="0" fontId="23" fillId="11" borderId="1" xfId="0" applyFont="1" applyFill="1" applyBorder="1" applyAlignment="1" applyProtection="1">
      <alignment horizontal="center" vertical="top" wrapText="1"/>
      <protection hidden="1"/>
    </xf>
    <xf numFmtId="0" fontId="34" fillId="11" borderId="1" xfId="0" applyFont="1" applyFill="1" applyBorder="1" applyAlignment="1" applyProtection="1">
      <alignment horizontal="center" vertical="top" wrapText="1"/>
      <protection hidden="1"/>
    </xf>
    <xf numFmtId="0" fontId="34" fillId="11" borderId="1" xfId="0" applyFont="1" applyFill="1" applyBorder="1" applyAlignment="1">
      <alignment horizontal="center" vertical="top" wrapText="1"/>
    </xf>
    <xf numFmtId="0" fontId="33" fillId="11" borderId="1" xfId="0" applyFont="1" applyFill="1" applyBorder="1" applyAlignment="1" applyProtection="1">
      <alignment horizontal="center" vertical="top" wrapText="1"/>
      <protection hidden="1"/>
    </xf>
    <xf numFmtId="0" fontId="23" fillId="11" borderId="1" xfId="0" applyFont="1" applyFill="1" applyBorder="1" applyAlignment="1">
      <alignment horizontal="center" vertical="top"/>
    </xf>
    <xf numFmtId="0" fontId="23" fillId="11" borderId="0" xfId="0" applyFont="1" applyFill="1" applyAlignment="1">
      <alignment horizontal="center" vertical="top"/>
    </xf>
    <xf numFmtId="0" fontId="23" fillId="12" borderId="1" xfId="0" applyFont="1" applyFill="1" applyBorder="1" applyAlignment="1">
      <alignment horizontal="center" vertical="top" wrapText="1"/>
    </xf>
    <xf numFmtId="0" fontId="23" fillId="12" borderId="1" xfId="0" applyFont="1" applyFill="1" applyBorder="1" applyAlignment="1" applyProtection="1">
      <alignment horizontal="left" vertical="top" wrapText="1"/>
      <protection hidden="1"/>
    </xf>
    <xf numFmtId="0" fontId="23" fillId="12" borderId="1" xfId="0" applyFont="1" applyFill="1" applyBorder="1" applyAlignment="1" applyProtection="1">
      <alignment horizontal="center" vertical="top" wrapText="1"/>
      <protection hidden="1"/>
    </xf>
    <xf numFmtId="0" fontId="34" fillId="12" borderId="1" xfId="0" applyFont="1" applyFill="1" applyBorder="1" applyAlignment="1" applyProtection="1">
      <alignment horizontal="center" vertical="top" wrapText="1"/>
      <protection hidden="1"/>
    </xf>
    <xf numFmtId="0" fontId="34" fillId="12" borderId="1" xfId="0" applyFont="1" applyFill="1" applyBorder="1" applyAlignment="1">
      <alignment horizontal="center" vertical="top" wrapText="1"/>
    </xf>
    <xf numFmtId="0" fontId="33" fillId="12" borderId="1" xfId="0" applyFont="1" applyFill="1" applyBorder="1" applyAlignment="1" applyProtection="1">
      <alignment horizontal="center" vertical="top" wrapText="1"/>
      <protection hidden="1"/>
    </xf>
    <xf numFmtId="0" fontId="23" fillId="12" borderId="1" xfId="0" applyFont="1" applyFill="1" applyBorder="1" applyAlignment="1">
      <alignment horizontal="center" vertical="top"/>
    </xf>
    <xf numFmtId="0" fontId="23" fillId="12" borderId="0" xfId="0" applyFont="1" applyFill="1" applyAlignment="1">
      <alignment horizontal="center" vertical="top"/>
    </xf>
    <xf numFmtId="0" fontId="35" fillId="12" borderId="1" xfId="0" applyFont="1" applyFill="1" applyBorder="1" applyAlignment="1" applyProtection="1">
      <alignment horizontal="left" vertical="top" wrapText="1"/>
      <protection hidden="1"/>
    </xf>
    <xf numFmtId="0" fontId="35" fillId="12" borderId="1" xfId="0" applyFont="1" applyFill="1" applyBorder="1" applyAlignment="1" applyProtection="1">
      <alignment horizontal="center" vertical="top" wrapText="1"/>
      <protection hidden="1"/>
    </xf>
    <xf numFmtId="0" fontId="23" fillId="13" borderId="1" xfId="0" applyFont="1" applyFill="1" applyBorder="1" applyAlignment="1">
      <alignment horizontal="center" vertical="top" wrapText="1"/>
    </xf>
    <xf numFmtId="0" fontId="23" fillId="13" borderId="1" xfId="0" applyFont="1" applyFill="1" applyBorder="1" applyAlignment="1" applyProtection="1">
      <alignment horizontal="left" vertical="top" wrapText="1"/>
      <protection hidden="1"/>
    </xf>
    <xf numFmtId="0" fontId="23" fillId="13" borderId="1" xfId="0" applyFont="1" applyFill="1" applyBorder="1" applyAlignment="1" applyProtection="1">
      <alignment horizontal="center" vertical="top" wrapText="1"/>
      <protection hidden="1"/>
    </xf>
    <xf numFmtId="0" fontId="34" fillId="13" borderId="1" xfId="0" applyFont="1" applyFill="1" applyBorder="1" applyAlignment="1" applyProtection="1">
      <alignment horizontal="center" vertical="top" wrapText="1"/>
      <protection hidden="1"/>
    </xf>
    <xf numFmtId="14" fontId="34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3" fillId="13" borderId="1" xfId="0" applyFont="1" applyFill="1" applyBorder="1" applyAlignment="1" applyProtection="1">
      <alignment horizontal="center" vertical="top" wrapText="1"/>
      <protection hidden="1"/>
    </xf>
    <xf numFmtId="0" fontId="23" fillId="13" borderId="1" xfId="0" applyFont="1" applyFill="1" applyBorder="1" applyAlignment="1">
      <alignment horizontal="center" vertical="top"/>
    </xf>
    <xf numFmtId="0" fontId="23" fillId="13" borderId="0" xfId="0" applyFont="1" applyFill="1" applyAlignment="1">
      <alignment horizontal="center" vertical="top"/>
    </xf>
    <xf numFmtId="0" fontId="34" fillId="7" borderId="1" xfId="0" applyFont="1" applyFill="1" applyBorder="1" applyAlignment="1">
      <alignment horizontal="center" vertical="top" wrapText="1"/>
    </xf>
    <xf numFmtId="0" fontId="23" fillId="9" borderId="5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top"/>
    </xf>
    <xf numFmtId="14" fontId="36" fillId="0" borderId="1" xfId="0" applyNumberFormat="1" applyFont="1" applyBorder="1" applyAlignment="1" applyProtection="1">
      <alignment horizontal="center" vertical="center" wrapText="1"/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23" fillId="14" borderId="1" xfId="0" applyFont="1" applyFill="1" applyBorder="1" applyAlignment="1">
      <alignment horizontal="center" vertical="top" wrapText="1"/>
    </xf>
    <xf numFmtId="0" fontId="23" fillId="14" borderId="1" xfId="0" applyFont="1" applyFill="1" applyBorder="1" applyAlignment="1" applyProtection="1">
      <alignment horizontal="left" vertical="top" wrapText="1"/>
      <protection hidden="1"/>
    </xf>
    <xf numFmtId="0" fontId="23" fillId="14" borderId="1" xfId="0" applyFont="1" applyFill="1" applyBorder="1" applyAlignment="1" applyProtection="1">
      <alignment horizontal="center" vertical="top" wrapText="1"/>
      <protection hidden="1"/>
    </xf>
    <xf numFmtId="0" fontId="34" fillId="14" borderId="1" xfId="0" applyFont="1" applyFill="1" applyBorder="1" applyAlignment="1" applyProtection="1">
      <alignment horizontal="center" vertical="top" wrapText="1"/>
      <protection hidden="1"/>
    </xf>
    <xf numFmtId="0" fontId="34" fillId="14" borderId="1" xfId="0" applyFont="1" applyFill="1" applyBorder="1" applyAlignment="1">
      <alignment horizontal="center" vertical="top" wrapText="1"/>
    </xf>
    <xf numFmtId="0" fontId="33" fillId="14" borderId="1" xfId="0" applyFont="1" applyFill="1" applyBorder="1" applyAlignment="1" applyProtection="1">
      <alignment horizontal="center" vertical="top" wrapText="1"/>
      <protection hidden="1"/>
    </xf>
    <xf numFmtId="0" fontId="23" fillId="14" borderId="0" xfId="0" applyFont="1" applyFill="1" applyAlignment="1">
      <alignment horizontal="center" vertical="top"/>
    </xf>
    <xf numFmtId="14" fontId="34" fillId="14" borderId="1" xfId="0" applyNumberFormat="1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14" fontId="11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23" fillId="0" borderId="1" xfId="0" applyNumberFormat="1" applyFont="1" applyBorder="1" applyAlignment="1" applyProtection="1">
      <alignment horizontal="center" vertical="top" wrapText="1"/>
      <protection hidden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 applyProtection="1">
      <alignment horizontal="left" vertical="top" wrapText="1"/>
      <protection hidden="1"/>
    </xf>
    <xf numFmtId="0" fontId="23" fillId="15" borderId="1" xfId="0" applyFont="1" applyFill="1" applyBorder="1" applyAlignment="1" applyProtection="1">
      <alignment horizontal="center" vertical="top" wrapText="1"/>
      <protection hidden="1"/>
    </xf>
    <xf numFmtId="0" fontId="33" fillId="15" borderId="1" xfId="0" applyFont="1" applyFill="1" applyBorder="1" applyAlignment="1" applyProtection="1">
      <alignment horizontal="center" vertical="top" wrapText="1"/>
      <protection hidden="1"/>
    </xf>
    <xf numFmtId="0" fontId="23" fillId="15" borderId="0" xfId="0" applyFont="1" applyFill="1" applyAlignment="1">
      <alignment horizontal="center" vertical="top"/>
    </xf>
    <xf numFmtId="14" fontId="23" fillId="7" borderId="1" xfId="0" applyNumberFormat="1" applyFont="1" applyFill="1" applyBorder="1" applyAlignment="1" applyProtection="1">
      <alignment horizontal="center" vertical="top" wrapText="1"/>
      <protection hidden="1"/>
    </xf>
    <xf numFmtId="0" fontId="35" fillId="15" borderId="1" xfId="0" applyFont="1" applyFill="1" applyBorder="1" applyAlignment="1" applyProtection="1">
      <alignment horizontal="left" vertical="top" wrapText="1"/>
      <protection hidden="1"/>
    </xf>
    <xf numFmtId="0" fontId="35" fillId="15" borderId="1" xfId="0" applyFont="1" applyFill="1" applyBorder="1" applyAlignment="1" applyProtection="1">
      <alignment horizontal="center" vertical="top" wrapText="1"/>
      <protection hidden="1"/>
    </xf>
    <xf numFmtId="14" fontId="23" fillId="15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5" borderId="5" xfId="0" applyFont="1" applyFill="1" applyBorder="1" applyAlignment="1" applyProtection="1">
      <alignment horizontal="center" vertical="top" wrapText="1"/>
      <protection hidden="1"/>
    </xf>
    <xf numFmtId="0" fontId="23" fillId="15" borderId="1" xfId="0" applyFont="1" applyFill="1" applyBorder="1" applyAlignment="1">
      <alignment horizontal="center" vertical="top"/>
    </xf>
    <xf numFmtId="0" fontId="38" fillId="0" borderId="1" xfId="0" applyFont="1" applyBorder="1" applyAlignment="1">
      <alignment vertical="top" wrapText="1"/>
    </xf>
    <xf numFmtId="0" fontId="23" fillId="11" borderId="5" xfId="0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>
      <alignment horizontal="left" vertical="top"/>
    </xf>
    <xf numFmtId="0" fontId="23" fillId="0" borderId="0" xfId="0" applyFont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 wrapText="1"/>
    </xf>
    <xf numFmtId="0" fontId="36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top" wrapText="1"/>
    </xf>
    <xf numFmtId="0" fontId="23" fillId="16" borderId="1" xfId="0" applyFont="1" applyFill="1" applyBorder="1" applyAlignment="1">
      <alignment horizontal="center" vertical="top" wrapText="1"/>
    </xf>
    <xf numFmtId="0" fontId="23" fillId="16" borderId="1" xfId="0" applyFont="1" applyFill="1" applyBorder="1" applyAlignment="1" applyProtection="1">
      <alignment horizontal="left" vertical="top" wrapText="1"/>
      <protection hidden="1"/>
    </xf>
    <xf numFmtId="0" fontId="23" fillId="16" borderId="1" xfId="0" applyFont="1" applyFill="1" applyBorder="1" applyAlignment="1" applyProtection="1">
      <alignment horizontal="center" vertical="top" wrapText="1"/>
      <protection hidden="1"/>
    </xf>
    <xf numFmtId="0" fontId="34" fillId="16" borderId="1" xfId="0" applyFont="1" applyFill="1" applyBorder="1" applyAlignment="1" applyProtection="1">
      <alignment horizontal="center" vertical="top" wrapText="1"/>
      <protection hidden="1"/>
    </xf>
    <xf numFmtId="0" fontId="34" fillId="16" borderId="1" xfId="0" applyFont="1" applyFill="1" applyBorder="1" applyAlignment="1">
      <alignment horizontal="center" vertical="top" wrapText="1"/>
    </xf>
    <xf numFmtId="0" fontId="33" fillId="16" borderId="1" xfId="0" applyFont="1" applyFill="1" applyBorder="1" applyAlignment="1" applyProtection="1">
      <alignment horizontal="center" vertical="top" wrapText="1"/>
      <protection hidden="1"/>
    </xf>
    <xf numFmtId="0" fontId="23" fillId="16" borderId="5" xfId="0" applyFont="1" applyFill="1" applyBorder="1" applyAlignment="1" applyProtection="1">
      <alignment horizontal="center" vertical="top" wrapText="1"/>
      <protection hidden="1"/>
    </xf>
    <xf numFmtId="0" fontId="8" fillId="16" borderId="0" xfId="0" applyFont="1" applyFill="1"/>
    <xf numFmtId="0" fontId="23" fillId="9" borderId="0" xfId="0" applyFont="1" applyFill="1" applyAlignment="1">
      <alignment horizontal="center" vertical="top" wrapText="1"/>
    </xf>
    <xf numFmtId="0" fontId="23" fillId="16" borderId="1" xfId="0" applyFont="1" applyFill="1" applyBorder="1" applyAlignment="1">
      <alignment horizontal="center" vertical="top"/>
    </xf>
    <xf numFmtId="0" fontId="36" fillId="0" borderId="0" xfId="0" applyFont="1" applyAlignment="1">
      <alignment horizontal="center" vertical="center" wrapText="1"/>
    </xf>
    <xf numFmtId="0" fontId="23" fillId="15" borderId="5" xfId="0" applyFont="1" applyFill="1" applyBorder="1" applyAlignment="1">
      <alignment horizontal="center" vertical="top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8" fillId="0" borderId="1" xfId="0" applyFont="1" applyBorder="1"/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24" fillId="17" borderId="1" xfId="0" applyFont="1" applyFill="1" applyBorder="1" applyAlignment="1" applyProtection="1">
      <alignment horizontal="center" vertical="center" wrapText="1"/>
      <protection hidden="1"/>
    </xf>
    <xf numFmtId="0" fontId="29" fillId="17" borderId="1" xfId="0" applyFont="1" applyFill="1" applyBorder="1" applyAlignment="1" applyProtection="1">
      <alignment horizontal="center" vertical="center" wrapText="1"/>
      <protection hidden="1"/>
    </xf>
    <xf numFmtId="43" fontId="29" fillId="17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17" borderId="1" xfId="0" applyFont="1" applyFill="1" applyBorder="1" applyAlignment="1">
      <alignment horizontal="center" vertical="center" wrapText="1"/>
    </xf>
    <xf numFmtId="0" fontId="10" fillId="17" borderId="0" xfId="0" applyFont="1" applyFill="1" applyAlignment="1" applyProtection="1">
      <alignment horizontal="center" vertical="center" wrapText="1"/>
      <protection hidden="1"/>
    </xf>
    <xf numFmtId="0" fontId="8" fillId="17" borderId="0" xfId="0" applyFont="1" applyFill="1"/>
    <xf numFmtId="0" fontId="8" fillId="17" borderId="1" xfId="0" applyFont="1" applyFill="1" applyBorder="1"/>
    <xf numFmtId="0" fontId="23" fillId="17" borderId="0" xfId="0" applyFont="1" applyFill="1" applyAlignment="1">
      <alignment horizontal="center" vertical="top"/>
    </xf>
    <xf numFmtId="0" fontId="29" fillId="17" borderId="1" xfId="0" applyFont="1" applyFill="1" applyBorder="1" applyAlignment="1" applyProtection="1">
      <alignment horizontal="center" vertical="top" wrapText="1"/>
      <protection hidden="1"/>
    </xf>
    <xf numFmtId="0" fontId="30" fillId="17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23" fillId="17" borderId="1" xfId="0" applyFont="1" applyFill="1" applyBorder="1" applyAlignment="1" applyProtection="1">
      <alignment horizontal="center" vertical="top" wrapText="1"/>
      <protection hidden="1"/>
    </xf>
    <xf numFmtId="0" fontId="23" fillId="0" borderId="8" xfId="0" applyFont="1" applyBorder="1" applyAlignment="1">
      <alignment horizontal="left" vertical="top" wrapText="1"/>
    </xf>
    <xf numFmtId="0" fontId="24" fillId="17" borderId="8" xfId="0" applyFont="1" applyFill="1" applyBorder="1" applyAlignment="1">
      <alignment horizontal="center" vertical="center" wrapText="1"/>
    </xf>
    <xf numFmtId="0" fontId="30" fillId="17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/>
    </xf>
    <xf numFmtId="0" fontId="23" fillId="6" borderId="1" xfId="0" applyFont="1" applyFill="1" applyBorder="1" applyAlignment="1" applyProtection="1">
      <alignment horizontal="left" vertical="top" wrapText="1"/>
      <protection hidden="1"/>
    </xf>
    <xf numFmtId="0" fontId="33" fillId="0" borderId="1" xfId="0" applyFont="1" applyBorder="1" applyAlignment="1" applyProtection="1">
      <alignment horizontal="left" vertical="top" wrapText="1"/>
      <protection hidden="1"/>
    </xf>
    <xf numFmtId="0" fontId="33" fillId="6" borderId="1" xfId="0" applyFont="1" applyFill="1" applyBorder="1" applyAlignment="1" applyProtection="1">
      <alignment horizontal="left" vertical="top" wrapText="1"/>
      <protection hidden="1"/>
    </xf>
    <xf numFmtId="0" fontId="23" fillId="0" borderId="0" xfId="0" applyFont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/>
    </xf>
    <xf numFmtId="0" fontId="23" fillId="0" borderId="0" xfId="0" applyFont="1" applyAlignment="1" applyProtection="1">
      <alignment horizontal="left" vertical="top" wrapText="1"/>
      <protection hidden="1"/>
    </xf>
    <xf numFmtId="0" fontId="34" fillId="0" borderId="1" xfId="0" applyFont="1" applyBorder="1" applyAlignment="1" applyProtection="1">
      <alignment horizontal="left" vertical="top" wrapText="1"/>
      <protection hidden="1"/>
    </xf>
    <xf numFmtId="0" fontId="23" fillId="17" borderId="1" xfId="0" applyFont="1" applyFill="1" applyBorder="1" applyAlignment="1" applyProtection="1">
      <alignment horizontal="left" vertical="top" wrapText="1"/>
      <protection hidden="1"/>
    </xf>
    <xf numFmtId="0" fontId="33" fillId="17" borderId="1" xfId="0" applyFont="1" applyFill="1" applyBorder="1" applyAlignment="1" applyProtection="1">
      <alignment horizontal="left" vertical="top" wrapText="1"/>
      <protection hidden="1"/>
    </xf>
    <xf numFmtId="0" fontId="23" fillId="17" borderId="0" xfId="0" applyFont="1" applyFill="1" applyAlignment="1">
      <alignment horizontal="left" vertical="top" wrapText="1"/>
    </xf>
    <xf numFmtId="0" fontId="23" fillId="17" borderId="0" xfId="0" applyFont="1" applyFill="1" applyAlignment="1">
      <alignment horizontal="left" vertical="top"/>
    </xf>
    <xf numFmtId="0" fontId="23" fillId="0" borderId="5" xfId="0" applyFont="1" applyBorder="1" applyAlignment="1">
      <alignment horizontal="center" vertical="top" wrapText="1"/>
    </xf>
    <xf numFmtId="0" fontId="23" fillId="17" borderId="1" xfId="0" applyFont="1" applyFill="1" applyBorder="1" applyAlignment="1">
      <alignment horizontal="left" vertical="top" wrapText="1"/>
    </xf>
    <xf numFmtId="0" fontId="23" fillId="18" borderId="1" xfId="0" applyFont="1" applyFill="1" applyBorder="1" applyAlignment="1" applyProtection="1">
      <alignment horizontal="left" vertical="top" wrapText="1"/>
      <protection hidden="1"/>
    </xf>
    <xf numFmtId="0" fontId="33" fillId="18" borderId="1" xfId="0" applyFont="1" applyFill="1" applyBorder="1" applyAlignment="1" applyProtection="1">
      <alignment horizontal="left" vertical="top" wrapText="1"/>
      <protection hidden="1"/>
    </xf>
    <xf numFmtId="0" fontId="23" fillId="18" borderId="1" xfId="0" applyFont="1" applyFill="1" applyBorder="1" applyAlignment="1">
      <alignment horizontal="center" vertical="top" wrapText="1"/>
    </xf>
    <xf numFmtId="0" fontId="23" fillId="18" borderId="0" xfId="0" applyFont="1" applyFill="1" applyAlignment="1">
      <alignment horizontal="left" vertical="top" wrapText="1"/>
    </xf>
    <xf numFmtId="0" fontId="23" fillId="18" borderId="0" xfId="0" applyFont="1" applyFill="1" applyAlignment="1">
      <alignment horizontal="left" vertical="top"/>
    </xf>
    <xf numFmtId="0" fontId="33" fillId="14" borderId="1" xfId="0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24" fillId="1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 applyProtection="1">
      <alignment horizontal="center" vertical="center" wrapText="1"/>
      <protection hidden="1"/>
    </xf>
    <xf numFmtId="0" fontId="24" fillId="6" borderId="1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 applyProtection="1">
      <alignment horizontal="center" vertical="center" wrapText="1"/>
      <protection hidden="1"/>
    </xf>
    <xf numFmtId="0" fontId="33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1" xfId="0" applyFont="1" applyFill="1" applyBorder="1"/>
    <xf numFmtId="0" fontId="33" fillId="9" borderId="1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Alignment="1">
      <alignment vertical="center" wrapText="1"/>
    </xf>
    <xf numFmtId="0" fontId="33" fillId="18" borderId="1" xfId="0" applyFont="1" applyFill="1" applyBorder="1" applyAlignment="1" applyProtection="1">
      <alignment horizontal="center" vertical="center" wrapText="1"/>
      <protection hidden="1"/>
    </xf>
    <xf numFmtId="0" fontId="24" fillId="18" borderId="1" xfId="0" applyFont="1" applyFill="1" applyBorder="1" applyAlignment="1">
      <alignment horizontal="center" vertical="center" wrapText="1"/>
    </xf>
    <xf numFmtId="0" fontId="8" fillId="18" borderId="0" xfId="0" applyFont="1" applyFill="1"/>
    <xf numFmtId="0" fontId="32" fillId="14" borderId="1" xfId="0" applyFont="1" applyFill="1" applyBorder="1" applyAlignment="1" applyProtection="1">
      <alignment horizontal="center" vertical="center" wrapText="1"/>
      <protection hidden="1"/>
    </xf>
    <xf numFmtId="3" fontId="36" fillId="14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14" borderId="1" xfId="0" applyFont="1" applyFill="1" applyBorder="1" applyAlignment="1">
      <alignment horizontal="center" vertical="center" wrapText="1"/>
    </xf>
    <xf numFmtId="0" fontId="8" fillId="14" borderId="0" xfId="0" applyFont="1" applyFill="1"/>
    <xf numFmtId="0" fontId="8" fillId="14" borderId="1" xfId="0" applyFont="1" applyFill="1" applyBorder="1"/>
    <xf numFmtId="3" fontId="36" fillId="18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14" borderId="1" xfId="0" applyFont="1" applyFill="1" applyBorder="1" applyAlignment="1">
      <alignment horizontal="left" vertical="top"/>
    </xf>
    <xf numFmtId="0" fontId="23" fillId="14" borderId="0" xfId="0" applyFont="1" applyFill="1" applyAlignment="1">
      <alignment horizontal="left" vertical="top"/>
    </xf>
    <xf numFmtId="3" fontId="11" fillId="18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14" borderId="0" xfId="0" applyFont="1" applyFill="1" applyAlignment="1">
      <alignment horizontal="left" vertical="top" wrapText="1"/>
    </xf>
    <xf numFmtId="0" fontId="23" fillId="21" borderId="1" xfId="0" applyFont="1" applyFill="1" applyBorder="1" applyAlignment="1" applyProtection="1">
      <alignment horizontal="left" vertical="top" wrapText="1"/>
      <protection hidden="1"/>
    </xf>
    <xf numFmtId="0" fontId="23" fillId="21" borderId="1" xfId="0" applyFont="1" applyFill="1" applyBorder="1" applyAlignment="1" applyProtection="1">
      <alignment horizontal="center" vertical="top" wrapText="1"/>
      <protection hidden="1"/>
    </xf>
    <xf numFmtId="0" fontId="33" fillId="21" borderId="1" xfId="0" applyFont="1" applyFill="1" applyBorder="1" applyAlignment="1" applyProtection="1">
      <alignment horizontal="left" vertical="top" wrapText="1"/>
      <protection hidden="1"/>
    </xf>
    <xf numFmtId="0" fontId="23" fillId="21" borderId="1" xfId="0" applyFont="1" applyFill="1" applyBorder="1" applyAlignment="1">
      <alignment horizontal="center" vertical="top"/>
    </xf>
    <xf numFmtId="0" fontId="23" fillId="21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left" vertical="top"/>
    </xf>
    <xf numFmtId="0" fontId="11" fillId="20" borderId="1" xfId="0" applyFont="1" applyFill="1" applyBorder="1" applyAlignment="1" applyProtection="1">
      <alignment horizontal="center" vertical="center" wrapText="1"/>
      <protection hidden="1"/>
    </xf>
    <xf numFmtId="0" fontId="33" fillId="20" borderId="1" xfId="0" applyFont="1" applyFill="1" applyBorder="1" applyAlignment="1" applyProtection="1">
      <alignment horizontal="center" vertical="center" wrapText="1"/>
      <protection hidden="1"/>
    </xf>
    <xf numFmtId="0" fontId="24" fillId="20" borderId="1" xfId="0" applyFont="1" applyFill="1" applyBorder="1" applyAlignment="1">
      <alignment horizontal="center" vertical="center" wrapText="1"/>
    </xf>
    <xf numFmtId="0" fontId="8" fillId="20" borderId="1" xfId="0" applyFont="1" applyFill="1" applyBorder="1"/>
    <xf numFmtId="0" fontId="8" fillId="20" borderId="0" xfId="0" applyFont="1" applyFill="1"/>
    <xf numFmtId="0" fontId="23" fillId="21" borderId="1" xfId="0" applyFont="1" applyFill="1" applyBorder="1" applyAlignment="1">
      <alignment horizontal="center" vertical="top" wrapText="1"/>
    </xf>
    <xf numFmtId="0" fontId="23" fillId="21" borderId="1" xfId="0" applyFont="1" applyFill="1" applyBorder="1" applyAlignment="1">
      <alignment horizontal="left" vertical="top"/>
    </xf>
    <xf numFmtId="0" fontId="33" fillId="21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vertical="top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textRotation="90" wrapText="1"/>
      <protection hidden="1"/>
    </xf>
    <xf numFmtId="0" fontId="8" fillId="0" borderId="1" xfId="0" applyFont="1" applyFill="1" applyBorder="1"/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top" wrapText="1"/>
      <protection hidden="1"/>
    </xf>
    <xf numFmtId="0" fontId="33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14" fontId="2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Alignment="1">
      <alignment horizontal="center" vertical="center" wrapText="1"/>
    </xf>
    <xf numFmtId="0" fontId="24" fillId="0" borderId="6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vertical="center" wrapText="1"/>
      <protection hidden="1"/>
    </xf>
    <xf numFmtId="0" fontId="23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left" vertical="top" wrapText="1"/>
      <protection hidden="1"/>
    </xf>
    <xf numFmtId="14" fontId="23" fillId="0" borderId="7" xfId="0" applyNumberFormat="1" applyFont="1" applyFill="1" applyBorder="1" applyAlignment="1" applyProtection="1">
      <alignment horizontal="left" vertical="top" wrapText="1"/>
      <protection hidden="1"/>
    </xf>
    <xf numFmtId="0" fontId="33" fillId="0" borderId="1" xfId="0" applyFont="1" applyFill="1" applyBorder="1" applyAlignment="1" applyProtection="1">
      <alignment horizontal="center" vertical="top" wrapText="1"/>
      <protection hidden="1"/>
    </xf>
    <xf numFmtId="0" fontId="23" fillId="0" borderId="1" xfId="0" applyFont="1" applyFill="1" applyBorder="1" applyAlignment="1">
      <alignment horizontal="left" vertical="top" wrapText="1"/>
    </xf>
    <xf numFmtId="14" fontId="23" fillId="0" borderId="1" xfId="0" applyNumberFormat="1" applyFont="1" applyFill="1" applyBorder="1" applyAlignment="1" applyProtection="1">
      <alignment horizontal="left" vertical="top" wrapText="1"/>
      <protection hidden="1"/>
    </xf>
    <xf numFmtId="0" fontId="23" fillId="0" borderId="5" xfId="0" applyFont="1" applyFill="1" applyBorder="1" applyAlignment="1" applyProtection="1">
      <alignment horizontal="center" vertical="top" wrapText="1"/>
      <protection hidden="1"/>
    </xf>
    <xf numFmtId="0" fontId="33" fillId="0" borderId="5" xfId="0" applyFont="1" applyFill="1" applyBorder="1" applyAlignment="1" applyProtection="1">
      <alignment horizontal="center" vertical="top" wrapText="1"/>
      <protection hidden="1"/>
    </xf>
    <xf numFmtId="0" fontId="41" fillId="0" borderId="1" xfId="0" applyFont="1" applyFill="1" applyBorder="1" applyAlignment="1" applyProtection="1">
      <alignment horizontal="left" vertical="top" wrapText="1"/>
      <protection hidden="1"/>
    </xf>
    <xf numFmtId="0" fontId="23" fillId="0" borderId="1" xfId="0" applyFont="1" applyFill="1" applyBorder="1" applyAlignment="1">
      <alignment horizontal="center" vertical="top"/>
    </xf>
    <xf numFmtId="0" fontId="33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left" vertical="top" wrapText="1"/>
    </xf>
    <xf numFmtId="0" fontId="33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14" fontId="23" fillId="0" borderId="1" xfId="0" applyNumberFormat="1" applyFont="1" applyFill="1" applyBorder="1" applyAlignment="1" applyProtection="1">
      <alignment horizontal="center" vertical="top" wrapText="1"/>
      <protection hidden="1"/>
    </xf>
  </cellXfs>
  <cellStyles count="62">
    <cellStyle name="”ќђќ‘ћ‚›‰" xfId="2" xr:uid="{00000000-0005-0000-0000-000000000000}"/>
    <cellStyle name="”ќђќ‘ћ‚›‰ 2" xfId="41" xr:uid="{00000000-0005-0000-0000-000001000000}"/>
    <cellStyle name="”љ‘ђћ‚ђќќ›‰" xfId="3" xr:uid="{00000000-0005-0000-0000-000002000000}"/>
    <cellStyle name="”љ‘ђћ‚ђќќ›‰ 2" xfId="42" xr:uid="{00000000-0005-0000-0000-000003000000}"/>
    <cellStyle name="„…ќ…†ќ›‰" xfId="4" xr:uid="{00000000-0005-0000-0000-000004000000}"/>
    <cellStyle name="„…ќ…†ќ›‰ 2" xfId="43" xr:uid="{00000000-0005-0000-0000-000005000000}"/>
    <cellStyle name="‡ђѓћ‹ћ‚ћљ1" xfId="5" xr:uid="{00000000-0005-0000-0000-000006000000}"/>
    <cellStyle name="‡ђѓћ‹ћ‚ћљ2" xfId="6" xr:uid="{00000000-0005-0000-0000-000007000000}"/>
    <cellStyle name="’ћѓћ‚›‰" xfId="1" xr:uid="{00000000-0005-0000-0000-000008000000}"/>
    <cellStyle name="Comma [0]_laroux" xfId="7" xr:uid="{00000000-0005-0000-0000-000009000000}"/>
    <cellStyle name="Comma_laroux" xfId="8" xr:uid="{00000000-0005-0000-0000-00000A000000}"/>
    <cellStyle name="Currency [0]" xfId="9" xr:uid="{00000000-0005-0000-0000-00000B000000}"/>
    <cellStyle name="Currency_laroux" xfId="10" xr:uid="{00000000-0005-0000-0000-00000C000000}"/>
    <cellStyle name="Normal_ASUS" xfId="11" xr:uid="{00000000-0005-0000-0000-00000D000000}"/>
    <cellStyle name="Normal1" xfId="12" xr:uid="{00000000-0005-0000-0000-00000E000000}"/>
    <cellStyle name="Price_Body" xfId="13" xr:uid="{00000000-0005-0000-0000-00000F000000}"/>
    <cellStyle name="Беззащитный" xfId="14" xr:uid="{00000000-0005-0000-0000-000010000000}"/>
    <cellStyle name="Защитный" xfId="15" xr:uid="{00000000-0005-0000-0000-000011000000}"/>
    <cellStyle name="Обычный" xfId="0" builtinId="0"/>
    <cellStyle name="Обычный 11" xfId="25" xr:uid="{00000000-0005-0000-0000-000013000000}"/>
    <cellStyle name="Обычный 12" xfId="27" xr:uid="{00000000-0005-0000-0000-000014000000}"/>
    <cellStyle name="Обычный 2" xfId="16" xr:uid="{00000000-0005-0000-0000-000015000000}"/>
    <cellStyle name="Обычный 2 2" xfId="17" xr:uid="{00000000-0005-0000-0000-000016000000}"/>
    <cellStyle name="Обычный 2 2 2" xfId="30" xr:uid="{00000000-0005-0000-0000-000017000000}"/>
    <cellStyle name="Обычный 2 2 2 2" xfId="37" xr:uid="{00000000-0005-0000-0000-000018000000}"/>
    <cellStyle name="Обычный 2 2 2 2 2" xfId="57" xr:uid="{00000000-0005-0000-0000-000019000000}"/>
    <cellStyle name="Обычный 2 2 2 3" xfId="49" xr:uid="{00000000-0005-0000-0000-00001A000000}"/>
    <cellStyle name="Обычный 2 2 3" xfId="34" xr:uid="{00000000-0005-0000-0000-00001B000000}"/>
    <cellStyle name="Обычный 2 2 3 2" xfId="54" xr:uid="{00000000-0005-0000-0000-00001C000000}"/>
    <cellStyle name="Обычный 2 2 3 3" xfId="61" xr:uid="{00000000-0005-0000-0000-00001D000000}"/>
    <cellStyle name="Обычный 2 2 4" xfId="28" xr:uid="{00000000-0005-0000-0000-00001E000000}"/>
    <cellStyle name="Обычный 2 2 4 2" xfId="31" xr:uid="{00000000-0005-0000-0000-00001F000000}"/>
    <cellStyle name="Обычный 2 2 4 2 2" xfId="38" xr:uid="{00000000-0005-0000-0000-000020000000}"/>
    <cellStyle name="Обычный 2 2 4 2 2 2" xfId="58" xr:uid="{00000000-0005-0000-0000-000021000000}"/>
    <cellStyle name="Обычный 2 2 4 2 3" xfId="50" xr:uid="{00000000-0005-0000-0000-000022000000}"/>
    <cellStyle name="Обычный 2 2 4 3" xfId="35" xr:uid="{00000000-0005-0000-0000-000023000000}"/>
    <cellStyle name="Обычный 2 2 4 3 2" xfId="55" xr:uid="{00000000-0005-0000-0000-000024000000}"/>
    <cellStyle name="Обычный 2 2 4 4" xfId="47" xr:uid="{00000000-0005-0000-0000-000025000000}"/>
    <cellStyle name="Обычный 2 2 5" xfId="45" xr:uid="{00000000-0005-0000-0000-000026000000}"/>
    <cellStyle name="Обычный 2 3" xfId="29" xr:uid="{00000000-0005-0000-0000-000027000000}"/>
    <cellStyle name="Обычный 2 3 2" xfId="36" xr:uid="{00000000-0005-0000-0000-000028000000}"/>
    <cellStyle name="Обычный 2 3 2 2" xfId="56" xr:uid="{00000000-0005-0000-0000-000029000000}"/>
    <cellStyle name="Обычный 2 3 3" xfId="48" xr:uid="{00000000-0005-0000-0000-00002A000000}"/>
    <cellStyle name="Обычный 2 4" xfId="33" xr:uid="{00000000-0005-0000-0000-00002B000000}"/>
    <cellStyle name="Обычный 2 4 2" xfId="53" xr:uid="{00000000-0005-0000-0000-00002C000000}"/>
    <cellStyle name="Обычный 2 5" xfId="44" xr:uid="{00000000-0005-0000-0000-00002D000000}"/>
    <cellStyle name="Обычный 3" xfId="18" xr:uid="{00000000-0005-0000-0000-00002E000000}"/>
    <cellStyle name="Обычный 6" xfId="19" xr:uid="{00000000-0005-0000-0000-00002F000000}"/>
    <cellStyle name="Поле ввода" xfId="20" xr:uid="{00000000-0005-0000-0000-000030000000}"/>
    <cellStyle name="Стиль 1" xfId="21" xr:uid="{00000000-0005-0000-0000-000031000000}"/>
    <cellStyle name="Тысячи [0]_3Com" xfId="22" xr:uid="{00000000-0005-0000-0000-000032000000}"/>
    <cellStyle name="Тысячи_3Com" xfId="23" xr:uid="{00000000-0005-0000-0000-000033000000}"/>
    <cellStyle name="Финансовый 2" xfId="32" xr:uid="{00000000-0005-0000-0000-000034000000}"/>
    <cellStyle name="Финансовый 2 2" xfId="39" xr:uid="{00000000-0005-0000-0000-000035000000}"/>
    <cellStyle name="Финансовый 2 2 2" xfId="59" xr:uid="{00000000-0005-0000-0000-000036000000}"/>
    <cellStyle name="Финансовый 2 3" xfId="51" xr:uid="{00000000-0005-0000-0000-000037000000}"/>
    <cellStyle name="Финансовый 3" xfId="40" xr:uid="{00000000-0005-0000-0000-000038000000}"/>
    <cellStyle name="Финансовый 3 2" xfId="60" xr:uid="{00000000-0005-0000-0000-000039000000}"/>
    <cellStyle name="Финансовый 4" xfId="52" xr:uid="{00000000-0005-0000-0000-00003A000000}"/>
    <cellStyle name="Хороший" xfId="26" builtinId="26"/>
    <cellStyle name="Џђћ–…ќ’ќ›‰" xfId="24" xr:uid="{00000000-0005-0000-0000-00003C000000}"/>
    <cellStyle name="Џђћ–…ќ’ќ›‰ 2" xfId="46" xr:uid="{00000000-0005-0000-0000-00003D000000}"/>
  </cellStyles>
  <dxfs count="1">
    <dxf>
      <fill>
        <patternFill patternType="solid">
          <fgColor rgb="FFBFBFBF"/>
          <bgColor rgb="FF000000"/>
        </patternFill>
      </fill>
    </dxf>
  </dxfs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27</xdr:col>
      <xdr:colOff>219076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ИО ректора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_________________________О.Ю.Степанова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 filterMode="1">
    <pageSetUpPr fitToPage="1"/>
  </sheetPr>
  <dimension ref="A1:AD161"/>
  <sheetViews>
    <sheetView tabSelected="1" view="pageBreakPreview" zoomScale="80" zoomScaleNormal="80" zoomScaleSheetLayoutView="80" workbookViewId="0">
      <pane ySplit="6" topLeftCell="A7" activePane="bottomLeft" state="frozen"/>
      <selection pane="bottomLeft" activeCell="A2" sqref="A2:G4"/>
    </sheetView>
  </sheetViews>
  <sheetFormatPr defaultRowHeight="15.75" outlineLevelRow="1"/>
  <cols>
    <col min="1" max="1" width="3.85546875" style="234" customWidth="1"/>
    <col min="2" max="2" width="43.85546875" style="234" customWidth="1"/>
    <col min="3" max="3" width="11.5703125" style="234" customWidth="1"/>
    <col min="4" max="4" width="11" style="234" customWidth="1"/>
    <col min="5" max="5" width="12.28515625" style="234" customWidth="1"/>
    <col min="6" max="6" width="11.42578125" style="234" customWidth="1"/>
    <col min="7" max="7" width="12.5703125" style="234" customWidth="1"/>
    <col min="8" max="8" width="13.7109375" style="234" customWidth="1"/>
    <col min="9" max="9" width="12.5703125" style="234" customWidth="1"/>
    <col min="10" max="10" width="9.140625" style="234" customWidth="1"/>
    <col min="11" max="11" width="10.28515625" style="234" customWidth="1"/>
    <col min="12" max="12" width="11.7109375" style="234" customWidth="1"/>
    <col min="13" max="13" width="5.42578125" style="234" customWidth="1"/>
    <col min="14" max="14" width="5.7109375" style="234" customWidth="1"/>
    <col min="15" max="15" width="5.85546875" style="234" customWidth="1"/>
    <col min="16" max="16" width="3.85546875" style="234" customWidth="1"/>
    <col min="17" max="17" width="3.42578125" style="234" customWidth="1"/>
    <col min="18" max="19" width="5" style="234" customWidth="1"/>
    <col min="20" max="20" width="5.140625" style="234" customWidth="1"/>
    <col min="21" max="21" width="4.7109375" style="234" customWidth="1"/>
    <col min="22" max="22" width="3.85546875" style="234" customWidth="1"/>
    <col min="23" max="23" width="5" style="234" customWidth="1"/>
    <col min="24" max="24" width="5.5703125" style="234" customWidth="1"/>
    <col min="25" max="25" width="10.140625" style="137" hidden="1" customWidth="1"/>
    <col min="26" max="26" width="10.85546875" style="137" hidden="1" customWidth="1"/>
    <col min="27" max="27" width="15.28515625" style="137" hidden="1" customWidth="1"/>
    <col min="28" max="28" width="17.42578125" style="137" hidden="1" customWidth="1"/>
    <col min="29" max="29" width="16.140625" style="2" hidden="1" customWidth="1"/>
    <col min="30" max="16384" width="9.140625" style="2"/>
  </cols>
  <sheetData>
    <row r="1" spans="1:29" ht="37.5" customHeight="1" outlineLevel="1">
      <c r="A1" s="226"/>
      <c r="B1" s="226"/>
      <c r="C1" s="227"/>
      <c r="D1" s="227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130"/>
      <c r="Z1" s="130"/>
      <c r="AA1" s="130"/>
      <c r="AB1" s="130"/>
    </row>
    <row r="2" spans="1:29" ht="37.5" customHeight="1" outlineLevel="1">
      <c r="A2" s="228" t="s">
        <v>556</v>
      </c>
      <c r="B2" s="229"/>
      <c r="C2" s="229"/>
      <c r="D2" s="229"/>
      <c r="E2" s="229"/>
      <c r="F2" s="229"/>
      <c r="G2" s="229"/>
      <c r="H2" s="230"/>
      <c r="I2" s="230"/>
      <c r="J2" s="230"/>
      <c r="K2" s="226"/>
      <c r="L2" s="226"/>
      <c r="M2" s="226"/>
      <c r="N2" s="227"/>
      <c r="O2" s="227"/>
      <c r="P2" s="227"/>
      <c r="Q2" s="227"/>
      <c r="R2" s="231"/>
      <c r="S2" s="227"/>
      <c r="T2" s="231"/>
      <c r="U2" s="227"/>
      <c r="V2" s="227"/>
      <c r="W2" s="227"/>
      <c r="X2" s="227"/>
      <c r="Y2" s="131"/>
      <c r="Z2" s="131"/>
      <c r="AA2" s="131"/>
      <c r="AB2" s="132"/>
    </row>
    <row r="3" spans="1:29" ht="72.75" customHeight="1" outlineLevel="1">
      <c r="A3" s="229"/>
      <c r="B3" s="229"/>
      <c r="C3" s="229"/>
      <c r="D3" s="229"/>
      <c r="E3" s="229"/>
      <c r="F3" s="229"/>
      <c r="G3" s="229"/>
      <c r="H3" s="230"/>
      <c r="I3" s="230"/>
      <c r="J3" s="230"/>
      <c r="K3" s="226"/>
      <c r="L3" s="226"/>
      <c r="M3" s="226"/>
      <c r="N3" s="227"/>
      <c r="O3" s="227"/>
      <c r="P3" s="227"/>
      <c r="Q3" s="227"/>
      <c r="R3" s="231"/>
      <c r="S3" s="227"/>
      <c r="T3" s="231"/>
      <c r="U3" s="227"/>
      <c r="V3" s="227"/>
      <c r="W3" s="227"/>
      <c r="X3" s="227"/>
      <c r="Y3" s="131"/>
      <c r="Z3" s="131"/>
      <c r="AA3" s="131"/>
      <c r="AB3" s="132"/>
    </row>
    <row r="4" spans="1:29" ht="18.75" customHeight="1" outlineLevel="1">
      <c r="A4" s="229"/>
      <c r="B4" s="229"/>
      <c r="C4" s="229"/>
      <c r="D4" s="229"/>
      <c r="E4" s="229"/>
      <c r="F4" s="229"/>
      <c r="G4" s="229"/>
      <c r="H4" s="230"/>
      <c r="I4" s="230"/>
      <c r="J4" s="230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130"/>
      <c r="Z4" s="130"/>
      <c r="AA4" s="130"/>
      <c r="AB4" s="130"/>
    </row>
    <row r="5" spans="1:29" ht="35.25" customHeight="1" outlineLevel="1">
      <c r="A5" s="226"/>
      <c r="B5" s="226"/>
      <c r="C5" s="227"/>
      <c r="D5" s="227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130"/>
      <c r="Z5" s="130"/>
      <c r="AA5" s="130"/>
      <c r="AB5" s="130"/>
    </row>
    <row r="6" spans="1:29" ht="107.25" customHeight="1">
      <c r="A6" s="211" t="s">
        <v>0</v>
      </c>
      <c r="B6" s="212" t="s">
        <v>1</v>
      </c>
      <c r="C6" s="213" t="s">
        <v>2</v>
      </c>
      <c r="D6" s="213" t="s">
        <v>3</v>
      </c>
      <c r="E6" s="214" t="s">
        <v>15</v>
      </c>
      <c r="F6" s="214" t="s">
        <v>34</v>
      </c>
      <c r="G6" s="214" t="s">
        <v>29</v>
      </c>
      <c r="H6" s="214" t="s">
        <v>30</v>
      </c>
      <c r="I6" s="214" t="s">
        <v>23</v>
      </c>
      <c r="J6" s="213" t="s">
        <v>26</v>
      </c>
      <c r="K6" s="213" t="s">
        <v>16</v>
      </c>
      <c r="L6" s="213" t="s">
        <v>4</v>
      </c>
      <c r="M6" s="1" t="s">
        <v>10</v>
      </c>
      <c r="N6" s="1" t="s">
        <v>6</v>
      </c>
      <c r="O6" s="1" t="s">
        <v>14</v>
      </c>
      <c r="P6" s="1" t="s">
        <v>11</v>
      </c>
      <c r="Q6" s="1" t="s">
        <v>8</v>
      </c>
      <c r="R6" s="1" t="s">
        <v>7</v>
      </c>
      <c r="S6" s="1" t="s">
        <v>148</v>
      </c>
      <c r="T6" s="1" t="s">
        <v>17</v>
      </c>
      <c r="U6" s="1" t="s">
        <v>9</v>
      </c>
      <c r="V6" s="1" t="s">
        <v>12</v>
      </c>
      <c r="W6" s="1" t="s">
        <v>5</v>
      </c>
      <c r="X6" s="1" t="s">
        <v>13</v>
      </c>
      <c r="Y6" s="215" t="s">
        <v>19</v>
      </c>
      <c r="Z6" s="215" t="s">
        <v>20</v>
      </c>
      <c r="AA6" s="215" t="s">
        <v>18</v>
      </c>
      <c r="AB6" s="215"/>
      <c r="AC6" s="216" t="s">
        <v>25</v>
      </c>
    </row>
    <row r="7" spans="1:29" ht="18" customHeight="1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221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/>
      <c r="T7" s="221">
        <v>19</v>
      </c>
      <c r="U7" s="221">
        <v>20</v>
      </c>
      <c r="V7" s="221">
        <v>21</v>
      </c>
      <c r="W7" s="221">
        <v>22</v>
      </c>
      <c r="X7" s="221">
        <v>23</v>
      </c>
      <c r="Y7" s="134">
        <v>24</v>
      </c>
      <c r="Z7" s="134">
        <v>25</v>
      </c>
      <c r="AA7" s="134"/>
      <c r="AB7" s="135"/>
      <c r="AC7" s="133"/>
    </row>
    <row r="8" spans="1:29" ht="50.25" customHeight="1">
      <c r="A8" s="217">
        <v>1</v>
      </c>
      <c r="B8" s="212" t="s">
        <v>243</v>
      </c>
      <c r="C8" s="217">
        <v>32</v>
      </c>
      <c r="D8" s="217" t="s">
        <v>244</v>
      </c>
      <c r="E8" s="217" t="s">
        <v>280</v>
      </c>
      <c r="F8" s="217"/>
      <c r="G8" s="217"/>
      <c r="H8" s="217"/>
      <c r="I8" s="217" t="s">
        <v>279</v>
      </c>
      <c r="J8" s="217" t="s">
        <v>38</v>
      </c>
      <c r="K8" s="217" t="s">
        <v>62</v>
      </c>
      <c r="L8" s="217">
        <f>SUM(M8:X8)</f>
        <v>3</v>
      </c>
      <c r="M8" s="217"/>
      <c r="N8" s="217"/>
      <c r="O8" s="217">
        <v>2</v>
      </c>
      <c r="P8" s="217"/>
      <c r="Q8" s="217">
        <v>1</v>
      </c>
      <c r="R8" s="217"/>
      <c r="S8" s="217"/>
      <c r="T8" s="217"/>
      <c r="U8" s="217"/>
      <c r="V8" s="217"/>
      <c r="W8" s="217"/>
      <c r="X8" s="213"/>
      <c r="Y8" s="3">
        <v>5000</v>
      </c>
      <c r="Z8" s="175">
        <f t="shared" ref="Z8:Z75" si="0">L8*Y8</f>
        <v>15000</v>
      </c>
      <c r="AA8" s="135" t="s">
        <v>483</v>
      </c>
      <c r="AB8" s="135" t="s">
        <v>495</v>
      </c>
      <c r="AC8" s="135"/>
    </row>
    <row r="9" spans="1:29" s="186" customFormat="1" ht="50.25" customHeight="1">
      <c r="A9" s="217"/>
      <c r="B9" s="212" t="s">
        <v>527</v>
      </c>
      <c r="C9" s="217">
        <v>24</v>
      </c>
      <c r="D9" s="217" t="s">
        <v>244</v>
      </c>
      <c r="E9" s="217" t="s">
        <v>529</v>
      </c>
      <c r="F9" s="217" t="s">
        <v>530</v>
      </c>
      <c r="G9" s="217"/>
      <c r="H9" s="217"/>
      <c r="I9" s="217"/>
      <c r="J9" s="217" t="s">
        <v>21</v>
      </c>
      <c r="K9" s="217" t="s">
        <v>454</v>
      </c>
      <c r="L9" s="216"/>
      <c r="M9" s="221"/>
      <c r="N9" s="221"/>
      <c r="O9" s="221"/>
      <c r="P9" s="221"/>
      <c r="Q9" s="221"/>
      <c r="R9" s="217"/>
      <c r="S9" s="217"/>
      <c r="T9" s="217"/>
      <c r="U9" s="217"/>
      <c r="V9" s="217"/>
      <c r="W9" s="217"/>
      <c r="X9" s="213"/>
      <c r="Y9" s="192">
        <v>36700</v>
      </c>
      <c r="Z9" s="184">
        <f t="shared" si="0"/>
        <v>0</v>
      </c>
      <c r="AA9" s="185" t="s">
        <v>482</v>
      </c>
      <c r="AB9" s="185"/>
      <c r="AC9" s="185" t="s">
        <v>528</v>
      </c>
    </row>
    <row r="10" spans="1:29" s="186" customFormat="1" ht="118.5" customHeight="1">
      <c r="A10" s="217"/>
      <c r="B10" s="212" t="s">
        <v>535</v>
      </c>
      <c r="C10" s="217">
        <v>256</v>
      </c>
      <c r="D10" s="217" t="s">
        <v>141</v>
      </c>
      <c r="E10" s="217" t="s">
        <v>250</v>
      </c>
      <c r="F10" s="217" t="s">
        <v>537</v>
      </c>
      <c r="G10" s="217" t="s">
        <v>538</v>
      </c>
      <c r="H10" s="217"/>
      <c r="I10" s="217"/>
      <c r="J10" s="217"/>
      <c r="K10" s="217" t="s">
        <v>539</v>
      </c>
      <c r="L10" s="216"/>
      <c r="M10" s="221"/>
      <c r="N10" s="221"/>
      <c r="O10" s="221"/>
      <c r="P10" s="221"/>
      <c r="Q10" s="221"/>
      <c r="R10" s="217"/>
      <c r="S10" s="217"/>
      <c r="T10" s="217"/>
      <c r="U10" s="217"/>
      <c r="V10" s="217"/>
      <c r="W10" s="217"/>
      <c r="X10" s="213"/>
      <c r="Y10" s="195">
        <v>34700</v>
      </c>
      <c r="Z10" s="184">
        <f t="shared" si="0"/>
        <v>0</v>
      </c>
      <c r="AA10" s="185" t="s">
        <v>484</v>
      </c>
      <c r="AB10" s="185"/>
      <c r="AC10" s="185" t="s">
        <v>536</v>
      </c>
    </row>
    <row r="11" spans="1:29" s="186" customFormat="1" ht="43.5" customHeight="1">
      <c r="A11" s="217"/>
      <c r="B11" s="212" t="s">
        <v>543</v>
      </c>
      <c r="C11" s="217">
        <v>16</v>
      </c>
      <c r="D11" s="217" t="s">
        <v>244</v>
      </c>
      <c r="E11" s="217" t="s">
        <v>382</v>
      </c>
      <c r="F11" s="232">
        <v>45716</v>
      </c>
      <c r="G11" s="217"/>
      <c r="H11" s="217"/>
      <c r="I11" s="217"/>
      <c r="J11" s="217" t="s">
        <v>21</v>
      </c>
      <c r="K11" s="217" t="s">
        <v>454</v>
      </c>
      <c r="L11" s="216"/>
      <c r="M11" s="221"/>
      <c r="N11" s="221"/>
      <c r="O11" s="221"/>
      <c r="P11" s="221"/>
      <c r="Q11" s="221"/>
      <c r="R11" s="217"/>
      <c r="S11" s="217"/>
      <c r="T11" s="217"/>
      <c r="U11" s="217"/>
      <c r="V11" s="217"/>
      <c r="W11" s="217"/>
      <c r="X11" s="213"/>
      <c r="Y11" s="195">
        <v>31200</v>
      </c>
      <c r="Z11" s="184">
        <f t="shared" si="0"/>
        <v>0</v>
      </c>
      <c r="AA11" s="185" t="s">
        <v>483</v>
      </c>
      <c r="AB11" s="185"/>
      <c r="AC11" s="185" t="s">
        <v>544</v>
      </c>
    </row>
    <row r="12" spans="1:29" s="186" customFormat="1" ht="43.5" customHeight="1">
      <c r="A12" s="217"/>
      <c r="B12" s="212" t="s">
        <v>545</v>
      </c>
      <c r="C12" s="217">
        <v>152</v>
      </c>
      <c r="D12" s="217" t="s">
        <v>244</v>
      </c>
      <c r="E12" s="217" t="s">
        <v>546</v>
      </c>
      <c r="F12" s="232"/>
      <c r="G12" s="217"/>
      <c r="H12" s="217"/>
      <c r="I12" s="217"/>
      <c r="J12" s="217" t="s">
        <v>38</v>
      </c>
      <c r="K12" s="217" t="s">
        <v>62</v>
      </c>
      <c r="L12" s="216"/>
      <c r="M12" s="221"/>
      <c r="N12" s="221"/>
      <c r="O12" s="221"/>
      <c r="P12" s="221"/>
      <c r="Q12" s="221"/>
      <c r="R12" s="217"/>
      <c r="S12" s="217"/>
      <c r="T12" s="217"/>
      <c r="U12" s="217"/>
      <c r="V12" s="217"/>
      <c r="W12" s="217"/>
      <c r="X12" s="213"/>
      <c r="Y12" s="195">
        <v>33600</v>
      </c>
      <c r="Z12" s="184">
        <f t="shared" si="0"/>
        <v>0</v>
      </c>
      <c r="AA12" s="185" t="s">
        <v>482</v>
      </c>
      <c r="AB12" s="185"/>
      <c r="AC12" s="185"/>
    </row>
    <row r="13" spans="1:29" ht="50.25" customHeight="1">
      <c r="A13" s="217">
        <v>2</v>
      </c>
      <c r="B13" s="212" t="s">
        <v>465</v>
      </c>
      <c r="C13" s="217">
        <v>280</v>
      </c>
      <c r="D13" s="217" t="s">
        <v>256</v>
      </c>
      <c r="E13" s="217" t="s">
        <v>532</v>
      </c>
      <c r="F13" s="217"/>
      <c r="G13" s="217"/>
      <c r="H13" s="217"/>
      <c r="I13" s="217"/>
      <c r="J13" s="217" t="s">
        <v>38</v>
      </c>
      <c r="K13" s="217" t="s">
        <v>62</v>
      </c>
      <c r="L13" s="217">
        <f t="shared" ref="L13:L75" si="1">SUM(M13:X13)</f>
        <v>2</v>
      </c>
      <c r="M13" s="221"/>
      <c r="N13" s="221"/>
      <c r="O13" s="221"/>
      <c r="P13" s="221"/>
      <c r="Q13" s="221"/>
      <c r="R13" s="217"/>
      <c r="S13" s="217"/>
      <c r="T13" s="217"/>
      <c r="U13" s="217"/>
      <c r="V13" s="217">
        <v>2</v>
      </c>
      <c r="W13" s="217"/>
      <c r="X13" s="213"/>
      <c r="Y13" s="88">
        <v>23200</v>
      </c>
      <c r="Z13" s="175">
        <f t="shared" si="0"/>
        <v>46400</v>
      </c>
      <c r="AA13" s="135" t="s">
        <v>483</v>
      </c>
      <c r="AB13" s="135"/>
      <c r="AC13" s="135"/>
    </row>
    <row r="14" spans="1:29" ht="50.25" customHeight="1">
      <c r="A14" s="217">
        <v>3</v>
      </c>
      <c r="B14" s="212" t="s">
        <v>496</v>
      </c>
      <c r="C14" s="217">
        <v>40</v>
      </c>
      <c r="D14" s="217" t="s">
        <v>244</v>
      </c>
      <c r="E14" s="217" t="s">
        <v>466</v>
      </c>
      <c r="F14" s="217"/>
      <c r="G14" s="217"/>
      <c r="H14" s="217"/>
      <c r="I14" s="217"/>
      <c r="J14" s="217" t="s">
        <v>38</v>
      </c>
      <c r="K14" s="217" t="s">
        <v>62</v>
      </c>
      <c r="L14" s="217">
        <f t="shared" si="1"/>
        <v>1</v>
      </c>
      <c r="M14" s="221"/>
      <c r="N14" s="221"/>
      <c r="O14" s="221"/>
      <c r="P14" s="221"/>
      <c r="Q14" s="221"/>
      <c r="R14" s="217"/>
      <c r="S14" s="217"/>
      <c r="T14" s="217"/>
      <c r="U14" s="217"/>
      <c r="V14" s="217"/>
      <c r="W14" s="217"/>
      <c r="X14" s="213">
        <v>1</v>
      </c>
      <c r="Y14" s="3">
        <v>11600</v>
      </c>
      <c r="Z14" s="175">
        <f>L14*Y14</f>
        <v>11600</v>
      </c>
      <c r="AA14" s="135" t="s">
        <v>483</v>
      </c>
      <c r="AB14" s="135" t="s">
        <v>495</v>
      </c>
      <c r="AC14" s="176" t="s">
        <v>497</v>
      </c>
    </row>
    <row r="15" spans="1:29" ht="61.5" hidden="1" customHeight="1">
      <c r="A15" s="217">
        <v>4</v>
      </c>
      <c r="B15" s="212" t="s">
        <v>450</v>
      </c>
      <c r="C15" s="217">
        <v>48</v>
      </c>
      <c r="D15" s="217" t="s">
        <v>244</v>
      </c>
      <c r="E15" s="217" t="s">
        <v>449</v>
      </c>
      <c r="F15" s="217"/>
      <c r="G15" s="217"/>
      <c r="H15" s="217"/>
      <c r="I15" s="217"/>
      <c r="J15" s="217" t="s">
        <v>38</v>
      </c>
      <c r="K15" s="217" t="s">
        <v>62</v>
      </c>
      <c r="L15" s="217">
        <f t="shared" si="1"/>
        <v>0</v>
      </c>
      <c r="M15" s="221">
        <v>0</v>
      </c>
      <c r="N15" s="221">
        <v>0</v>
      </c>
      <c r="O15" s="221">
        <v>0</v>
      </c>
      <c r="P15" s="221">
        <v>0</v>
      </c>
      <c r="Q15" s="221">
        <v>0</v>
      </c>
      <c r="R15" s="217">
        <v>0</v>
      </c>
      <c r="S15" s="217"/>
      <c r="T15" s="217">
        <v>0</v>
      </c>
      <c r="U15" s="217">
        <v>0</v>
      </c>
      <c r="V15" s="217">
        <v>0</v>
      </c>
      <c r="W15" s="217">
        <v>0</v>
      </c>
      <c r="X15" s="213"/>
      <c r="Y15" s="149">
        <v>47145</v>
      </c>
      <c r="Z15" s="177">
        <f t="shared" si="0"/>
        <v>0</v>
      </c>
      <c r="AA15" s="135" t="s">
        <v>516</v>
      </c>
      <c r="AB15" s="135">
        <v>0</v>
      </c>
      <c r="AC15" s="135" t="s">
        <v>498</v>
      </c>
    </row>
    <row r="16" spans="1:29" ht="50.25" customHeight="1">
      <c r="A16" s="217">
        <v>5</v>
      </c>
      <c r="B16" s="212" t="s">
        <v>464</v>
      </c>
      <c r="C16" s="217">
        <v>520</v>
      </c>
      <c r="D16" s="217" t="s">
        <v>256</v>
      </c>
      <c r="E16" s="222" t="s">
        <v>467</v>
      </c>
      <c r="F16" s="217"/>
      <c r="G16" s="217"/>
      <c r="H16" s="217"/>
      <c r="I16" s="217"/>
      <c r="J16" s="217" t="s">
        <v>38</v>
      </c>
      <c r="K16" s="217" t="s">
        <v>62</v>
      </c>
      <c r="L16" s="217">
        <f t="shared" si="1"/>
        <v>1</v>
      </c>
      <c r="M16" s="221"/>
      <c r="N16" s="221"/>
      <c r="O16" s="221"/>
      <c r="P16" s="221"/>
      <c r="Q16" s="221"/>
      <c r="R16" s="217"/>
      <c r="S16" s="217"/>
      <c r="T16" s="217"/>
      <c r="U16" s="217"/>
      <c r="V16" s="217"/>
      <c r="W16" s="217"/>
      <c r="X16" s="213">
        <v>1</v>
      </c>
      <c r="Y16" s="88">
        <v>120000</v>
      </c>
      <c r="Z16" s="175">
        <f t="shared" si="0"/>
        <v>120000</v>
      </c>
      <c r="AA16" s="135" t="s">
        <v>482</v>
      </c>
      <c r="AB16" s="135" t="s">
        <v>499</v>
      </c>
      <c r="AC16" s="178" t="s">
        <v>500</v>
      </c>
    </row>
    <row r="17" spans="1:29" ht="64.5" customHeight="1">
      <c r="A17" s="217">
        <v>6</v>
      </c>
      <c r="B17" s="212" t="s">
        <v>451</v>
      </c>
      <c r="C17" s="217">
        <v>48</v>
      </c>
      <c r="D17" s="217" t="s">
        <v>244</v>
      </c>
      <c r="E17" s="217" t="s">
        <v>383</v>
      </c>
      <c r="F17" s="233" t="s">
        <v>501</v>
      </c>
      <c r="G17" s="217"/>
      <c r="H17" s="217"/>
      <c r="I17" s="217"/>
      <c r="J17" s="217" t="s">
        <v>21</v>
      </c>
      <c r="K17" s="217" t="s">
        <v>452</v>
      </c>
      <c r="L17" s="217">
        <f>SUM(M17:X17)</f>
        <v>1</v>
      </c>
      <c r="M17" s="221"/>
      <c r="N17" s="221">
        <v>1</v>
      </c>
      <c r="O17" s="221"/>
      <c r="P17" s="221"/>
      <c r="Q17" s="221"/>
      <c r="R17" s="217"/>
      <c r="S17" s="217"/>
      <c r="T17" s="217"/>
      <c r="U17" s="217"/>
      <c r="V17" s="217"/>
      <c r="W17" s="217"/>
      <c r="X17" s="213"/>
      <c r="Y17" s="88">
        <v>33600</v>
      </c>
      <c r="Z17" s="175">
        <f t="shared" si="0"/>
        <v>33600</v>
      </c>
      <c r="AA17" s="135" t="s">
        <v>482</v>
      </c>
      <c r="AB17" s="135" t="s">
        <v>495</v>
      </c>
      <c r="AC17" s="135" t="s">
        <v>468</v>
      </c>
    </row>
    <row r="18" spans="1:29" ht="50.25" hidden="1" customHeight="1">
      <c r="A18" s="217">
        <v>7</v>
      </c>
      <c r="B18" s="212" t="s">
        <v>453</v>
      </c>
      <c r="C18" s="217">
        <v>36</v>
      </c>
      <c r="D18" s="217" t="s">
        <v>244</v>
      </c>
      <c r="E18" s="217" t="s">
        <v>449</v>
      </c>
      <c r="F18" s="217"/>
      <c r="G18" s="217"/>
      <c r="H18" s="217"/>
      <c r="I18" s="217"/>
      <c r="J18" s="217" t="s">
        <v>21</v>
      </c>
      <c r="K18" s="217"/>
      <c r="L18" s="217">
        <f t="shared" si="1"/>
        <v>0</v>
      </c>
      <c r="M18" s="221"/>
      <c r="N18" s="221"/>
      <c r="O18" s="221"/>
      <c r="P18" s="221"/>
      <c r="Q18" s="221"/>
      <c r="R18" s="217"/>
      <c r="S18" s="217"/>
      <c r="T18" s="217"/>
      <c r="U18" s="217"/>
      <c r="V18" s="217"/>
      <c r="W18" s="217">
        <v>0</v>
      </c>
      <c r="X18" s="213"/>
      <c r="Y18" s="148">
        <v>36800</v>
      </c>
      <c r="Z18" s="174">
        <f t="shared" si="0"/>
        <v>0</v>
      </c>
      <c r="AA18" s="135" t="s">
        <v>516</v>
      </c>
      <c r="AB18" s="135">
        <v>0</v>
      </c>
      <c r="AC18" s="135" t="s">
        <v>502</v>
      </c>
    </row>
    <row r="19" spans="1:29" ht="50.25" hidden="1" customHeight="1">
      <c r="A19" s="217">
        <v>8</v>
      </c>
      <c r="B19" s="212" t="s">
        <v>455</v>
      </c>
      <c r="C19" s="217">
        <v>24</v>
      </c>
      <c r="D19" s="217" t="s">
        <v>244</v>
      </c>
      <c r="E19" s="217" t="s">
        <v>449</v>
      </c>
      <c r="F19" s="217"/>
      <c r="G19" s="217"/>
      <c r="H19" s="217"/>
      <c r="I19" s="217"/>
      <c r="J19" s="217" t="s">
        <v>21</v>
      </c>
      <c r="K19" s="217" t="s">
        <v>454</v>
      </c>
      <c r="L19" s="217">
        <f t="shared" si="1"/>
        <v>0</v>
      </c>
      <c r="M19" s="221"/>
      <c r="N19" s="221"/>
      <c r="O19" s="221"/>
      <c r="P19" s="221"/>
      <c r="Q19" s="221"/>
      <c r="R19" s="217"/>
      <c r="S19" s="217"/>
      <c r="T19" s="217"/>
      <c r="U19" s="217"/>
      <c r="V19" s="217"/>
      <c r="W19" s="217"/>
      <c r="X19" s="213">
        <v>0</v>
      </c>
      <c r="Y19" s="148">
        <v>20800</v>
      </c>
      <c r="Z19" s="174">
        <f t="shared" si="0"/>
        <v>0</v>
      </c>
      <c r="AA19" s="135" t="s">
        <v>516</v>
      </c>
      <c r="AB19" s="135">
        <v>0</v>
      </c>
      <c r="AC19" s="178" t="s">
        <v>503</v>
      </c>
    </row>
    <row r="20" spans="1:29" ht="135.75" customHeight="1">
      <c r="A20" s="217">
        <v>9</v>
      </c>
      <c r="B20" s="212" t="s">
        <v>456</v>
      </c>
      <c r="C20" s="217">
        <v>88</v>
      </c>
      <c r="D20" s="217" t="s">
        <v>244</v>
      </c>
      <c r="E20" s="217" t="s">
        <v>469</v>
      </c>
      <c r="F20" s="233" t="s">
        <v>504</v>
      </c>
      <c r="G20" s="217"/>
      <c r="H20" s="217"/>
      <c r="I20" s="217"/>
      <c r="J20" s="217" t="s">
        <v>21</v>
      </c>
      <c r="K20" s="217" t="s">
        <v>452</v>
      </c>
      <c r="L20" s="217">
        <f t="shared" si="1"/>
        <v>4</v>
      </c>
      <c r="M20" s="221"/>
      <c r="N20" s="221">
        <v>1</v>
      </c>
      <c r="O20" s="221"/>
      <c r="P20" s="221"/>
      <c r="Q20" s="221"/>
      <c r="R20" s="217">
        <v>3</v>
      </c>
      <c r="S20" s="217"/>
      <c r="T20" s="217"/>
      <c r="U20" s="217"/>
      <c r="V20" s="217"/>
      <c r="W20" s="217"/>
      <c r="X20" s="213"/>
      <c r="Y20" s="88">
        <v>43050</v>
      </c>
      <c r="Z20" s="175">
        <f t="shared" si="0"/>
        <v>172200</v>
      </c>
      <c r="AA20" s="135" t="s">
        <v>484</v>
      </c>
      <c r="AB20" s="135" t="s">
        <v>495</v>
      </c>
      <c r="AC20" s="135" t="s">
        <v>468</v>
      </c>
    </row>
    <row r="21" spans="1:29" ht="70.5" hidden="1" customHeight="1">
      <c r="A21" s="217">
        <v>10</v>
      </c>
      <c r="B21" s="212" t="s">
        <v>457</v>
      </c>
      <c r="C21" s="217">
        <v>24</v>
      </c>
      <c r="D21" s="217" t="s">
        <v>244</v>
      </c>
      <c r="E21" s="217" t="s">
        <v>449</v>
      </c>
      <c r="F21" s="217"/>
      <c r="G21" s="217"/>
      <c r="H21" s="217"/>
      <c r="I21" s="217"/>
      <c r="J21" s="217" t="s">
        <v>38</v>
      </c>
      <c r="K21" s="217" t="s">
        <v>62</v>
      </c>
      <c r="L21" s="217">
        <f t="shared" si="1"/>
        <v>0</v>
      </c>
      <c r="M21" s="221"/>
      <c r="N21" s="221"/>
      <c r="O21" s="221"/>
      <c r="P21" s="221"/>
      <c r="Q21" s="221"/>
      <c r="R21" s="217"/>
      <c r="S21" s="217"/>
      <c r="T21" s="217"/>
      <c r="U21" s="217"/>
      <c r="V21" s="217"/>
      <c r="W21" s="217"/>
      <c r="X21" s="213">
        <v>0</v>
      </c>
      <c r="Y21" s="148">
        <v>26250</v>
      </c>
      <c r="Z21" s="174">
        <f t="shared" si="0"/>
        <v>0</v>
      </c>
      <c r="AA21" s="135" t="s">
        <v>516</v>
      </c>
      <c r="AB21" s="135">
        <v>0</v>
      </c>
      <c r="AC21" s="135" t="s">
        <v>505</v>
      </c>
    </row>
    <row r="22" spans="1:29" ht="70.5" customHeight="1">
      <c r="A22" s="217">
        <v>11</v>
      </c>
      <c r="B22" s="212" t="s">
        <v>458</v>
      </c>
      <c r="C22" s="217">
        <v>80</v>
      </c>
      <c r="D22" s="217" t="s">
        <v>244</v>
      </c>
      <c r="E22" s="217" t="s">
        <v>442</v>
      </c>
      <c r="F22" s="217"/>
      <c r="G22" s="217"/>
      <c r="H22" s="217"/>
      <c r="I22" s="217"/>
      <c r="J22" s="217" t="s">
        <v>38</v>
      </c>
      <c r="K22" s="217" t="s">
        <v>62</v>
      </c>
      <c r="L22" s="217">
        <f t="shared" si="1"/>
        <v>1</v>
      </c>
      <c r="M22" s="221"/>
      <c r="N22" s="221"/>
      <c r="O22" s="221"/>
      <c r="P22" s="221"/>
      <c r="Q22" s="221"/>
      <c r="R22" s="217"/>
      <c r="S22" s="217"/>
      <c r="T22" s="217"/>
      <c r="U22" s="217"/>
      <c r="V22" s="217"/>
      <c r="W22" s="217">
        <v>1</v>
      </c>
      <c r="X22" s="213"/>
      <c r="Y22" s="3">
        <v>8400</v>
      </c>
      <c r="Z22" s="175">
        <f t="shared" si="0"/>
        <v>8400</v>
      </c>
      <c r="AA22" s="135" t="s">
        <v>482</v>
      </c>
      <c r="AB22" s="135" t="s">
        <v>495</v>
      </c>
      <c r="AC22" s="135"/>
    </row>
    <row r="23" spans="1:29" ht="70.5" hidden="1" customHeight="1">
      <c r="A23" s="217">
        <v>12</v>
      </c>
      <c r="B23" s="212" t="s">
        <v>459</v>
      </c>
      <c r="C23" s="217">
        <v>72</v>
      </c>
      <c r="D23" s="217" t="s">
        <v>244</v>
      </c>
      <c r="E23" s="217" t="s">
        <v>449</v>
      </c>
      <c r="F23" s="217"/>
      <c r="G23" s="217"/>
      <c r="H23" s="217"/>
      <c r="I23" s="217"/>
      <c r="J23" s="217" t="s">
        <v>21</v>
      </c>
      <c r="K23" s="217" t="s">
        <v>201</v>
      </c>
      <c r="L23" s="217">
        <f t="shared" si="1"/>
        <v>1</v>
      </c>
      <c r="M23" s="221"/>
      <c r="N23" s="221">
        <v>1</v>
      </c>
      <c r="O23" s="221"/>
      <c r="P23" s="221"/>
      <c r="Q23" s="221"/>
      <c r="R23" s="217"/>
      <c r="S23" s="217"/>
      <c r="T23" s="217"/>
      <c r="U23" s="217"/>
      <c r="V23" s="217"/>
      <c r="W23" s="217"/>
      <c r="X23" s="213"/>
      <c r="Y23" s="3">
        <v>11500</v>
      </c>
      <c r="Z23" s="175">
        <f t="shared" si="0"/>
        <v>11500</v>
      </c>
      <c r="AA23" s="135" t="s">
        <v>483</v>
      </c>
      <c r="AB23" s="135"/>
      <c r="AC23" s="135"/>
    </row>
    <row r="24" spans="1:29" ht="70.5" customHeight="1">
      <c r="A24" s="217">
        <v>13</v>
      </c>
      <c r="B24" s="212" t="s">
        <v>485</v>
      </c>
      <c r="C24" s="217">
        <v>88</v>
      </c>
      <c r="D24" s="217" t="s">
        <v>244</v>
      </c>
      <c r="E24" s="217" t="s">
        <v>469</v>
      </c>
      <c r="F24" s="217"/>
      <c r="G24" s="217"/>
      <c r="H24" s="217"/>
      <c r="I24" s="217"/>
      <c r="J24" s="217" t="s">
        <v>38</v>
      </c>
      <c r="K24" s="217" t="s">
        <v>62</v>
      </c>
      <c r="L24" s="217">
        <f t="shared" si="1"/>
        <v>9</v>
      </c>
      <c r="M24" s="221">
        <v>2</v>
      </c>
      <c r="N24" s="221"/>
      <c r="O24" s="221"/>
      <c r="P24" s="221"/>
      <c r="Q24" s="221"/>
      <c r="R24" s="217"/>
      <c r="S24" s="217"/>
      <c r="T24" s="217"/>
      <c r="U24" s="217"/>
      <c r="V24" s="217"/>
      <c r="W24" s="217">
        <v>7</v>
      </c>
      <c r="X24" s="213">
        <v>0</v>
      </c>
      <c r="Y24" s="88">
        <v>10100</v>
      </c>
      <c r="Z24" s="175">
        <f t="shared" si="0"/>
        <v>90900</v>
      </c>
      <c r="AA24" s="135" t="s">
        <v>483</v>
      </c>
      <c r="AB24" s="135"/>
      <c r="AC24" s="135" t="s">
        <v>506</v>
      </c>
    </row>
    <row r="25" spans="1:29" s="190" customFormat="1" ht="186.75" customHeight="1">
      <c r="A25" s="217"/>
      <c r="B25" s="212" t="s">
        <v>507</v>
      </c>
      <c r="C25" s="217">
        <v>152</v>
      </c>
      <c r="D25" s="217" t="s">
        <v>244</v>
      </c>
      <c r="E25" s="217" t="s">
        <v>524</v>
      </c>
      <c r="F25" s="217"/>
      <c r="G25" s="217"/>
      <c r="H25" s="217"/>
      <c r="I25" s="217"/>
      <c r="J25" s="217" t="s">
        <v>38</v>
      </c>
      <c r="K25" s="217" t="s">
        <v>62</v>
      </c>
      <c r="L25" s="217">
        <v>0</v>
      </c>
      <c r="M25" s="221"/>
      <c r="N25" s="221"/>
      <c r="O25" s="221"/>
      <c r="P25" s="221"/>
      <c r="Q25" s="221"/>
      <c r="R25" s="217"/>
      <c r="S25" s="217"/>
      <c r="T25" s="217"/>
      <c r="U25" s="217"/>
      <c r="V25" s="217"/>
      <c r="W25" s="217"/>
      <c r="X25" s="213">
        <v>1</v>
      </c>
      <c r="Y25" s="188">
        <v>39980</v>
      </c>
      <c r="Z25" s="174">
        <f t="shared" si="0"/>
        <v>0</v>
      </c>
      <c r="AA25" s="189" t="s">
        <v>484</v>
      </c>
      <c r="AB25" s="189"/>
      <c r="AC25" s="187" t="s">
        <v>526</v>
      </c>
    </row>
    <row r="26" spans="1:29" ht="70.5" hidden="1" customHeight="1">
      <c r="A26" s="217">
        <v>14</v>
      </c>
      <c r="B26" s="212" t="s">
        <v>460</v>
      </c>
      <c r="C26" s="217">
        <v>120</v>
      </c>
      <c r="D26" s="217" t="s">
        <v>244</v>
      </c>
      <c r="E26" s="217" t="s">
        <v>449</v>
      </c>
      <c r="F26" s="217"/>
      <c r="G26" s="217"/>
      <c r="H26" s="217"/>
      <c r="I26" s="217"/>
      <c r="J26" s="217" t="s">
        <v>21</v>
      </c>
      <c r="K26" s="217"/>
      <c r="L26" s="217">
        <f t="shared" si="1"/>
        <v>0</v>
      </c>
      <c r="M26" s="221"/>
      <c r="N26" s="221"/>
      <c r="O26" s="221"/>
      <c r="P26" s="221"/>
      <c r="Q26" s="221"/>
      <c r="R26" s="217"/>
      <c r="S26" s="217"/>
      <c r="T26" s="217"/>
      <c r="U26" s="217"/>
      <c r="V26" s="217"/>
      <c r="W26" s="217"/>
      <c r="X26" s="213">
        <v>0</v>
      </c>
      <c r="Y26" s="148">
        <v>40500</v>
      </c>
      <c r="Z26" s="174">
        <f t="shared" si="0"/>
        <v>0</v>
      </c>
      <c r="AA26" s="135" t="s">
        <v>516</v>
      </c>
      <c r="AB26" s="135">
        <v>0</v>
      </c>
      <c r="AC26" s="183" t="s">
        <v>525</v>
      </c>
    </row>
    <row r="27" spans="1:29" ht="70.5" customHeight="1">
      <c r="A27" s="217">
        <v>15</v>
      </c>
      <c r="B27" s="212" t="s">
        <v>461</v>
      </c>
      <c r="C27" s="217">
        <v>24</v>
      </c>
      <c r="D27" s="217" t="s">
        <v>244</v>
      </c>
      <c r="E27" s="217" t="s">
        <v>373</v>
      </c>
      <c r="F27" s="217"/>
      <c r="G27" s="217"/>
      <c r="H27" s="217"/>
      <c r="I27" s="217"/>
      <c r="J27" s="217" t="s">
        <v>38</v>
      </c>
      <c r="K27" s="217" t="s">
        <v>62</v>
      </c>
      <c r="L27" s="217">
        <f t="shared" si="1"/>
        <v>2</v>
      </c>
      <c r="M27" s="221"/>
      <c r="N27" s="221"/>
      <c r="O27" s="221"/>
      <c r="P27" s="221"/>
      <c r="Q27" s="221"/>
      <c r="R27" s="217"/>
      <c r="S27" s="217"/>
      <c r="T27" s="217"/>
      <c r="U27" s="217"/>
      <c r="V27" s="217"/>
      <c r="W27" s="217"/>
      <c r="X27" s="213">
        <v>2</v>
      </c>
      <c r="Y27" s="3">
        <v>21700</v>
      </c>
      <c r="Z27" s="175">
        <f t="shared" si="0"/>
        <v>43400</v>
      </c>
      <c r="AA27" s="135" t="s">
        <v>484</v>
      </c>
      <c r="AB27" s="135" t="s">
        <v>495</v>
      </c>
      <c r="AC27" s="178"/>
    </row>
    <row r="28" spans="1:29" ht="70.5" hidden="1" customHeight="1">
      <c r="A28" s="217">
        <v>16</v>
      </c>
      <c r="B28" s="212" t="s">
        <v>462</v>
      </c>
      <c r="C28" s="217">
        <v>32</v>
      </c>
      <c r="D28" s="217" t="s">
        <v>244</v>
      </c>
      <c r="E28" s="217" t="s">
        <v>449</v>
      </c>
      <c r="F28" s="217"/>
      <c r="G28" s="217"/>
      <c r="H28" s="217"/>
      <c r="I28" s="217"/>
      <c r="J28" s="217" t="s">
        <v>21</v>
      </c>
      <c r="K28" s="217"/>
      <c r="L28" s="217">
        <f t="shared" si="1"/>
        <v>0</v>
      </c>
      <c r="M28" s="221"/>
      <c r="N28" s="221"/>
      <c r="O28" s="221"/>
      <c r="P28" s="221"/>
      <c r="Q28" s="221"/>
      <c r="R28" s="217"/>
      <c r="S28" s="217"/>
      <c r="T28" s="217"/>
      <c r="U28" s="217"/>
      <c r="V28" s="217"/>
      <c r="W28" s="217"/>
      <c r="X28" s="213">
        <v>0</v>
      </c>
      <c r="Y28" s="148">
        <v>25200</v>
      </c>
      <c r="Z28" s="174">
        <f t="shared" si="0"/>
        <v>0</v>
      </c>
      <c r="AA28" s="135" t="s">
        <v>516</v>
      </c>
      <c r="AB28" s="178">
        <v>0</v>
      </c>
      <c r="AC28" s="178" t="s">
        <v>498</v>
      </c>
    </row>
    <row r="29" spans="1:29" ht="70.5" hidden="1" customHeight="1">
      <c r="A29" s="217">
        <v>17</v>
      </c>
      <c r="B29" s="212" t="s">
        <v>463</v>
      </c>
      <c r="C29" s="217">
        <v>88</v>
      </c>
      <c r="D29" s="217" t="s">
        <v>244</v>
      </c>
      <c r="E29" s="217" t="s">
        <v>449</v>
      </c>
      <c r="F29" s="217"/>
      <c r="G29" s="217"/>
      <c r="H29" s="217"/>
      <c r="I29" s="217"/>
      <c r="J29" s="217" t="s">
        <v>38</v>
      </c>
      <c r="K29" s="217" t="s">
        <v>62</v>
      </c>
      <c r="L29" s="217">
        <f t="shared" si="1"/>
        <v>0</v>
      </c>
      <c r="M29" s="221"/>
      <c r="N29" s="221"/>
      <c r="O29" s="221"/>
      <c r="P29" s="221"/>
      <c r="Q29" s="221"/>
      <c r="R29" s="217"/>
      <c r="S29" s="217"/>
      <c r="T29" s="217"/>
      <c r="U29" s="217"/>
      <c r="V29" s="217"/>
      <c r="W29" s="217"/>
      <c r="X29" s="213">
        <v>0</v>
      </c>
      <c r="Y29" s="148">
        <v>38400</v>
      </c>
      <c r="Z29" s="174">
        <f t="shared" si="0"/>
        <v>0</v>
      </c>
      <c r="AA29" s="135" t="s">
        <v>516</v>
      </c>
      <c r="AB29" s="178">
        <v>0</v>
      </c>
      <c r="AC29" s="178" t="s">
        <v>508</v>
      </c>
    </row>
    <row r="30" spans="1:29" ht="70.5" customHeight="1">
      <c r="A30" s="217">
        <v>18</v>
      </c>
      <c r="B30" s="212" t="s">
        <v>470</v>
      </c>
      <c r="C30" s="217">
        <v>32</v>
      </c>
      <c r="D30" s="217" t="s">
        <v>244</v>
      </c>
      <c r="E30" s="217" t="s">
        <v>471</v>
      </c>
      <c r="F30" s="217"/>
      <c r="G30" s="217"/>
      <c r="H30" s="217"/>
      <c r="I30" s="217"/>
      <c r="J30" s="217" t="s">
        <v>38</v>
      </c>
      <c r="K30" s="217" t="s">
        <v>62</v>
      </c>
      <c r="L30" s="217">
        <f t="shared" si="1"/>
        <v>1</v>
      </c>
      <c r="M30" s="221"/>
      <c r="N30" s="221"/>
      <c r="O30" s="221"/>
      <c r="P30" s="221"/>
      <c r="Q30" s="221"/>
      <c r="R30" s="217"/>
      <c r="S30" s="217"/>
      <c r="T30" s="217"/>
      <c r="U30" s="217"/>
      <c r="V30" s="217"/>
      <c r="W30" s="217">
        <v>1</v>
      </c>
      <c r="X30" s="213"/>
      <c r="Y30" s="179">
        <v>20900</v>
      </c>
      <c r="Z30" s="180">
        <f t="shared" si="0"/>
        <v>20900</v>
      </c>
      <c r="AA30" s="178" t="s">
        <v>484</v>
      </c>
      <c r="AB30" s="178" t="s">
        <v>495</v>
      </c>
      <c r="AC30" s="4"/>
    </row>
    <row r="31" spans="1:29" ht="77.25" customHeight="1">
      <c r="A31" s="217">
        <v>19</v>
      </c>
      <c r="B31" s="212" t="s">
        <v>245</v>
      </c>
      <c r="C31" s="217">
        <v>256</v>
      </c>
      <c r="D31" s="217" t="s">
        <v>141</v>
      </c>
      <c r="E31" s="217" t="s">
        <v>246</v>
      </c>
      <c r="F31" s="218" t="s">
        <v>297</v>
      </c>
      <c r="G31" s="217" t="s">
        <v>282</v>
      </c>
      <c r="H31" s="217"/>
      <c r="I31" s="217" t="s">
        <v>281</v>
      </c>
      <c r="J31" s="217" t="s">
        <v>21</v>
      </c>
      <c r="K31" s="217" t="s">
        <v>24</v>
      </c>
      <c r="L31" s="217">
        <f t="shared" si="1"/>
        <v>3</v>
      </c>
      <c r="M31" s="221">
        <v>1</v>
      </c>
      <c r="N31" s="221">
        <v>2</v>
      </c>
      <c r="O31" s="221">
        <v>0</v>
      </c>
      <c r="P31" s="221"/>
      <c r="Q31" s="221"/>
      <c r="R31" s="217"/>
      <c r="S31" s="217">
        <v>0</v>
      </c>
      <c r="T31" s="217"/>
      <c r="U31" s="217"/>
      <c r="V31" s="217"/>
      <c r="W31" s="217"/>
      <c r="X31" s="213"/>
      <c r="Y31" s="3">
        <v>10000</v>
      </c>
      <c r="Z31" s="175">
        <f t="shared" si="0"/>
        <v>30000</v>
      </c>
      <c r="AA31" s="135" t="s">
        <v>484</v>
      </c>
      <c r="AB31" s="135" t="s">
        <v>509</v>
      </c>
      <c r="AC31" s="135"/>
    </row>
    <row r="32" spans="1:29" ht="75.75" customHeight="1">
      <c r="A32" s="217">
        <v>20</v>
      </c>
      <c r="B32" s="212" t="s">
        <v>245</v>
      </c>
      <c r="C32" s="217">
        <v>160</v>
      </c>
      <c r="D32" s="217" t="s">
        <v>142</v>
      </c>
      <c r="E32" s="217" t="s">
        <v>247</v>
      </c>
      <c r="F32" s="218" t="s">
        <v>297</v>
      </c>
      <c r="G32" s="217" t="s">
        <v>283</v>
      </c>
      <c r="H32" s="217"/>
      <c r="I32" s="217" t="s">
        <v>281</v>
      </c>
      <c r="J32" s="217" t="s">
        <v>21</v>
      </c>
      <c r="K32" s="217" t="s">
        <v>24</v>
      </c>
      <c r="L32" s="217">
        <f t="shared" si="1"/>
        <v>5</v>
      </c>
      <c r="M32" s="221"/>
      <c r="N32" s="221">
        <v>1</v>
      </c>
      <c r="O32" s="221"/>
      <c r="P32" s="221"/>
      <c r="Q32" s="221"/>
      <c r="R32" s="217"/>
      <c r="S32" s="217"/>
      <c r="T32" s="217">
        <v>3</v>
      </c>
      <c r="U32" s="217">
        <v>1</v>
      </c>
      <c r="V32" s="217"/>
      <c r="W32" s="217"/>
      <c r="X32" s="213"/>
      <c r="Y32" s="3">
        <v>7500</v>
      </c>
      <c r="Z32" s="175">
        <f t="shared" si="0"/>
        <v>37500</v>
      </c>
      <c r="AA32" s="135" t="s">
        <v>484</v>
      </c>
      <c r="AB32" s="135" t="s">
        <v>495</v>
      </c>
      <c r="AC32" s="135"/>
    </row>
    <row r="33" spans="1:29" ht="64.5" customHeight="1">
      <c r="A33" s="217">
        <v>21</v>
      </c>
      <c r="B33" s="212" t="s">
        <v>245</v>
      </c>
      <c r="C33" s="217">
        <v>72</v>
      </c>
      <c r="D33" s="217" t="s">
        <v>60</v>
      </c>
      <c r="E33" s="217" t="s">
        <v>248</v>
      </c>
      <c r="F33" s="218" t="s">
        <v>298</v>
      </c>
      <c r="G33" s="217"/>
      <c r="H33" s="217"/>
      <c r="I33" s="217" t="s">
        <v>284</v>
      </c>
      <c r="J33" s="217" t="s">
        <v>21</v>
      </c>
      <c r="K33" s="217" t="s">
        <v>24</v>
      </c>
      <c r="L33" s="217">
        <f t="shared" si="1"/>
        <v>9</v>
      </c>
      <c r="M33" s="221"/>
      <c r="N33" s="221"/>
      <c r="O33" s="221"/>
      <c r="P33" s="221"/>
      <c r="Q33" s="221"/>
      <c r="R33" s="217"/>
      <c r="S33" s="217"/>
      <c r="T33" s="217">
        <v>3</v>
      </c>
      <c r="U33" s="217">
        <v>4</v>
      </c>
      <c r="V33" s="217"/>
      <c r="W33" s="217">
        <v>2</v>
      </c>
      <c r="X33" s="213"/>
      <c r="Y33" s="3">
        <v>5000</v>
      </c>
      <c r="Z33" s="175">
        <f t="shared" si="0"/>
        <v>45000</v>
      </c>
      <c r="AA33" s="135" t="s">
        <v>484</v>
      </c>
      <c r="AB33" s="135" t="s">
        <v>495</v>
      </c>
      <c r="AC33" s="133"/>
    </row>
    <row r="34" spans="1:29" ht="75.75" customHeight="1">
      <c r="A34" s="217">
        <v>22</v>
      </c>
      <c r="B34" s="212" t="s">
        <v>249</v>
      </c>
      <c r="C34" s="217">
        <v>256</v>
      </c>
      <c r="D34" s="217" t="s">
        <v>141</v>
      </c>
      <c r="E34" s="217" t="s">
        <v>253</v>
      </c>
      <c r="F34" s="218" t="s">
        <v>308</v>
      </c>
      <c r="G34" s="217" t="s">
        <v>316</v>
      </c>
      <c r="H34" s="217"/>
      <c r="I34" s="217"/>
      <c r="J34" s="217" t="s">
        <v>21</v>
      </c>
      <c r="K34" s="217" t="s">
        <v>24</v>
      </c>
      <c r="L34" s="217">
        <f t="shared" si="1"/>
        <v>0</v>
      </c>
      <c r="M34" s="221"/>
      <c r="N34" s="221"/>
      <c r="O34" s="221">
        <v>0</v>
      </c>
      <c r="P34" s="221"/>
      <c r="Q34" s="221"/>
      <c r="R34" s="217"/>
      <c r="S34" s="217"/>
      <c r="T34" s="217"/>
      <c r="U34" s="217"/>
      <c r="V34" s="217"/>
      <c r="W34" s="217"/>
      <c r="X34" s="213"/>
      <c r="Y34" s="148">
        <v>10000</v>
      </c>
      <c r="Z34" s="174">
        <f t="shared" si="0"/>
        <v>0</v>
      </c>
      <c r="AA34" s="135" t="s">
        <v>516</v>
      </c>
      <c r="AB34" s="178" t="s">
        <v>510</v>
      </c>
      <c r="AC34" s="181"/>
    </row>
    <row r="35" spans="1:29" ht="76.5" customHeight="1">
      <c r="A35" s="217">
        <v>23</v>
      </c>
      <c r="B35" s="212" t="s">
        <v>249</v>
      </c>
      <c r="C35" s="217">
        <v>160</v>
      </c>
      <c r="D35" s="217" t="s">
        <v>142</v>
      </c>
      <c r="E35" s="217" t="s">
        <v>268</v>
      </c>
      <c r="F35" s="218" t="s">
        <v>308</v>
      </c>
      <c r="G35" s="217" t="s">
        <v>315</v>
      </c>
      <c r="H35" s="217"/>
      <c r="I35" s="217"/>
      <c r="J35" s="217" t="s">
        <v>21</v>
      </c>
      <c r="K35" s="217" t="s">
        <v>24</v>
      </c>
      <c r="L35" s="217">
        <f t="shared" si="1"/>
        <v>0</v>
      </c>
      <c r="M35" s="221"/>
      <c r="N35" s="221">
        <v>0</v>
      </c>
      <c r="O35" s="221"/>
      <c r="P35" s="221"/>
      <c r="Q35" s="221"/>
      <c r="R35" s="217"/>
      <c r="S35" s="217"/>
      <c r="T35" s="217"/>
      <c r="U35" s="217"/>
      <c r="V35" s="217"/>
      <c r="W35" s="217"/>
      <c r="X35" s="213"/>
      <c r="Y35" s="148">
        <v>7800</v>
      </c>
      <c r="Z35" s="174">
        <f t="shared" si="0"/>
        <v>0</v>
      </c>
      <c r="AA35" s="135" t="s">
        <v>516</v>
      </c>
      <c r="AB35" s="135" t="s">
        <v>509</v>
      </c>
      <c r="AC35" s="133"/>
    </row>
    <row r="36" spans="1:29" ht="63.75" customHeight="1">
      <c r="A36" s="217">
        <v>24</v>
      </c>
      <c r="B36" s="212" t="s">
        <v>249</v>
      </c>
      <c r="C36" s="217">
        <v>72</v>
      </c>
      <c r="D36" s="217" t="s">
        <v>60</v>
      </c>
      <c r="E36" s="217" t="s">
        <v>269</v>
      </c>
      <c r="F36" s="218" t="s">
        <v>309</v>
      </c>
      <c r="G36" s="217"/>
      <c r="H36" s="217"/>
      <c r="I36" s="217" t="s">
        <v>377</v>
      </c>
      <c r="J36" s="217" t="s">
        <v>21</v>
      </c>
      <c r="K36" s="217" t="s">
        <v>24</v>
      </c>
      <c r="L36" s="217">
        <f t="shared" si="1"/>
        <v>3</v>
      </c>
      <c r="M36" s="221"/>
      <c r="N36" s="221"/>
      <c r="O36" s="221"/>
      <c r="P36" s="221"/>
      <c r="Q36" s="221"/>
      <c r="R36" s="217"/>
      <c r="S36" s="217"/>
      <c r="T36" s="217">
        <v>3</v>
      </c>
      <c r="U36" s="217"/>
      <c r="V36" s="217"/>
      <c r="W36" s="217"/>
      <c r="X36" s="213"/>
      <c r="Y36" s="3">
        <v>6500</v>
      </c>
      <c r="Z36" s="175">
        <f t="shared" si="0"/>
        <v>19500</v>
      </c>
      <c r="AA36" s="135" t="s">
        <v>483</v>
      </c>
      <c r="AB36" s="135" t="s">
        <v>495</v>
      </c>
      <c r="AC36" s="133"/>
    </row>
    <row r="37" spans="1:29" s="207" customFormat="1" ht="63" customHeight="1">
      <c r="A37" s="217">
        <v>25</v>
      </c>
      <c r="B37" s="212" t="s">
        <v>143</v>
      </c>
      <c r="C37" s="217">
        <v>160</v>
      </c>
      <c r="D37" s="217" t="s">
        <v>142</v>
      </c>
      <c r="E37" s="217" t="s">
        <v>251</v>
      </c>
      <c r="F37" s="218" t="s">
        <v>402</v>
      </c>
      <c r="G37" s="217" t="s">
        <v>313</v>
      </c>
      <c r="H37" s="217"/>
      <c r="I37" s="217" t="s">
        <v>403</v>
      </c>
      <c r="J37" s="217" t="s">
        <v>21</v>
      </c>
      <c r="K37" s="217" t="s">
        <v>24</v>
      </c>
      <c r="L37" s="217">
        <f t="shared" ref="L37" si="2">SUM(M37:X37)</f>
        <v>0</v>
      </c>
      <c r="M37" s="221"/>
      <c r="N37" s="221"/>
      <c r="O37" s="221"/>
      <c r="P37" s="221"/>
      <c r="Q37" s="221"/>
      <c r="R37" s="217"/>
      <c r="S37" s="217"/>
      <c r="T37" s="217"/>
      <c r="U37" s="217"/>
      <c r="V37" s="217"/>
      <c r="W37" s="217"/>
      <c r="X37" s="213"/>
      <c r="Y37" s="203">
        <v>7800</v>
      </c>
      <c r="Z37" s="204">
        <f t="shared" ref="Z37" si="3">L37*Y37</f>
        <v>0</v>
      </c>
      <c r="AA37" s="205" t="s">
        <v>484</v>
      </c>
      <c r="AB37" s="205" t="s">
        <v>495</v>
      </c>
      <c r="AC37" s="206"/>
    </row>
    <row r="38" spans="1:29" ht="63" customHeight="1">
      <c r="A38" s="217">
        <v>25</v>
      </c>
      <c r="B38" s="212" t="s">
        <v>143</v>
      </c>
      <c r="C38" s="217">
        <v>72</v>
      </c>
      <c r="D38" s="217" t="s">
        <v>60</v>
      </c>
      <c r="E38" s="217" t="s">
        <v>401</v>
      </c>
      <c r="F38" s="218" t="s">
        <v>402</v>
      </c>
      <c r="G38" s="217"/>
      <c r="H38" s="217"/>
      <c r="I38" s="217" t="s">
        <v>403</v>
      </c>
      <c r="J38" s="217" t="s">
        <v>21</v>
      </c>
      <c r="K38" s="217" t="s">
        <v>24</v>
      </c>
      <c r="L38" s="217">
        <f t="shared" si="1"/>
        <v>5</v>
      </c>
      <c r="M38" s="221"/>
      <c r="N38" s="221"/>
      <c r="O38" s="221">
        <v>3</v>
      </c>
      <c r="P38" s="221"/>
      <c r="Q38" s="221"/>
      <c r="R38" s="217"/>
      <c r="S38" s="217"/>
      <c r="T38" s="217"/>
      <c r="U38" s="217"/>
      <c r="V38" s="217"/>
      <c r="W38" s="217">
        <v>2</v>
      </c>
      <c r="X38" s="213"/>
      <c r="Y38" s="3">
        <v>5000</v>
      </c>
      <c r="Z38" s="175">
        <f t="shared" si="0"/>
        <v>25000</v>
      </c>
      <c r="AA38" s="135" t="s">
        <v>484</v>
      </c>
      <c r="AB38" s="135" t="s">
        <v>495</v>
      </c>
      <c r="AC38" s="133"/>
    </row>
    <row r="39" spans="1:29" ht="75.75" customHeight="1">
      <c r="A39" s="217">
        <v>26</v>
      </c>
      <c r="B39" s="212" t="s">
        <v>145</v>
      </c>
      <c r="C39" s="217">
        <v>256</v>
      </c>
      <c r="D39" s="217" t="s">
        <v>141</v>
      </c>
      <c r="E39" s="217" t="s">
        <v>253</v>
      </c>
      <c r="F39" s="218" t="s">
        <v>308</v>
      </c>
      <c r="G39" s="217" t="s">
        <v>316</v>
      </c>
      <c r="H39" s="217"/>
      <c r="I39" s="217" t="s">
        <v>311</v>
      </c>
      <c r="J39" s="217" t="s">
        <v>21</v>
      </c>
      <c r="K39" s="217" t="s">
        <v>24</v>
      </c>
      <c r="L39" s="217">
        <f t="shared" si="1"/>
        <v>0</v>
      </c>
      <c r="M39" s="221"/>
      <c r="N39" s="221"/>
      <c r="O39" s="221">
        <v>0</v>
      </c>
      <c r="P39" s="221"/>
      <c r="Q39" s="221"/>
      <c r="R39" s="217"/>
      <c r="S39" s="217"/>
      <c r="T39" s="217"/>
      <c r="U39" s="217"/>
      <c r="V39" s="217"/>
      <c r="W39" s="217"/>
      <c r="X39" s="213"/>
      <c r="Y39" s="3">
        <v>10000</v>
      </c>
      <c r="Z39" s="175">
        <f t="shared" si="0"/>
        <v>0</v>
      </c>
      <c r="AA39" s="135" t="s">
        <v>484</v>
      </c>
      <c r="AB39" s="135" t="s">
        <v>510</v>
      </c>
      <c r="AC39" s="133"/>
    </row>
    <row r="40" spans="1:29" ht="75.75" customHeight="1">
      <c r="A40" s="217"/>
      <c r="B40" s="212" t="s">
        <v>511</v>
      </c>
      <c r="C40" s="217">
        <v>160</v>
      </c>
      <c r="D40" s="217" t="s">
        <v>142</v>
      </c>
      <c r="E40" s="217" t="s">
        <v>268</v>
      </c>
      <c r="F40" s="218" t="s">
        <v>512</v>
      </c>
      <c r="G40" s="217" t="s">
        <v>315</v>
      </c>
      <c r="H40" s="217"/>
      <c r="I40" s="217" t="s">
        <v>311</v>
      </c>
      <c r="J40" s="217" t="s">
        <v>21</v>
      </c>
      <c r="K40" s="217" t="s">
        <v>24</v>
      </c>
      <c r="L40" s="217">
        <f t="shared" si="1"/>
        <v>7</v>
      </c>
      <c r="M40" s="221"/>
      <c r="N40" s="221">
        <v>3</v>
      </c>
      <c r="O40" s="221">
        <v>4</v>
      </c>
      <c r="P40" s="221"/>
      <c r="Q40" s="221"/>
      <c r="R40" s="217"/>
      <c r="S40" s="217"/>
      <c r="T40" s="217"/>
      <c r="U40" s="217"/>
      <c r="V40" s="217"/>
      <c r="W40" s="217"/>
      <c r="X40" s="213"/>
      <c r="Y40" s="3">
        <v>7500</v>
      </c>
      <c r="Z40" s="175">
        <f t="shared" si="0"/>
        <v>52500</v>
      </c>
      <c r="AA40" s="135" t="s">
        <v>484</v>
      </c>
      <c r="AB40" s="135" t="s">
        <v>509</v>
      </c>
      <c r="AC40" s="133"/>
    </row>
    <row r="41" spans="1:29" ht="55.5" customHeight="1">
      <c r="A41" s="217">
        <v>27</v>
      </c>
      <c r="B41" s="212" t="s">
        <v>254</v>
      </c>
      <c r="C41" s="217">
        <v>40</v>
      </c>
      <c r="D41" s="217" t="s">
        <v>244</v>
      </c>
      <c r="E41" s="217" t="s">
        <v>383</v>
      </c>
      <c r="F41" s="218" t="s">
        <v>384</v>
      </c>
      <c r="G41" s="217"/>
      <c r="H41" s="217"/>
      <c r="I41" s="217"/>
      <c r="J41" s="217" t="s">
        <v>38</v>
      </c>
      <c r="K41" s="217" t="s">
        <v>62</v>
      </c>
      <c r="L41" s="217">
        <f t="shared" si="1"/>
        <v>0</v>
      </c>
      <c r="M41" s="221"/>
      <c r="N41" s="221">
        <v>0</v>
      </c>
      <c r="O41" s="221"/>
      <c r="P41" s="221"/>
      <c r="Q41" s="221"/>
      <c r="R41" s="217"/>
      <c r="S41" s="217"/>
      <c r="T41" s="217"/>
      <c r="U41" s="217"/>
      <c r="V41" s="217"/>
      <c r="W41" s="217"/>
      <c r="X41" s="213"/>
      <c r="Y41" s="149">
        <v>5500</v>
      </c>
      <c r="Z41" s="182">
        <f t="shared" si="0"/>
        <v>0</v>
      </c>
      <c r="AA41" s="135" t="s">
        <v>516</v>
      </c>
      <c r="AB41" s="135" t="s">
        <v>495</v>
      </c>
      <c r="AC41" s="135"/>
    </row>
    <row r="42" spans="1:29" ht="124.5" customHeight="1">
      <c r="A42" s="217">
        <v>28</v>
      </c>
      <c r="B42" s="212" t="s">
        <v>255</v>
      </c>
      <c r="C42" s="217">
        <v>72</v>
      </c>
      <c r="D42" s="217" t="s">
        <v>244</v>
      </c>
      <c r="E42" s="217" t="s">
        <v>442</v>
      </c>
      <c r="F42" s="218" t="s">
        <v>432</v>
      </c>
      <c r="G42" s="232"/>
      <c r="H42" s="232"/>
      <c r="I42" s="217" t="s">
        <v>433</v>
      </c>
      <c r="J42" s="217" t="s">
        <v>21</v>
      </c>
      <c r="K42" s="217" t="s">
        <v>24</v>
      </c>
      <c r="L42" s="217">
        <f t="shared" si="1"/>
        <v>7</v>
      </c>
      <c r="M42" s="221"/>
      <c r="N42" s="221">
        <v>4</v>
      </c>
      <c r="O42" s="221"/>
      <c r="P42" s="221"/>
      <c r="Q42" s="221"/>
      <c r="R42" s="217"/>
      <c r="S42" s="217"/>
      <c r="T42" s="217">
        <v>2</v>
      </c>
      <c r="U42" s="217"/>
      <c r="V42" s="217">
        <v>1</v>
      </c>
      <c r="W42" s="217"/>
      <c r="X42" s="213"/>
      <c r="Y42" s="3">
        <v>16000</v>
      </c>
      <c r="Z42" s="175">
        <f t="shared" si="0"/>
        <v>112000</v>
      </c>
      <c r="AA42" s="135" t="s">
        <v>483</v>
      </c>
      <c r="AB42" s="135" t="s">
        <v>495</v>
      </c>
      <c r="AC42" s="135"/>
    </row>
    <row r="43" spans="1:29" ht="123" customHeight="1">
      <c r="A43" s="217">
        <v>29</v>
      </c>
      <c r="B43" s="212" t="s">
        <v>255</v>
      </c>
      <c r="C43" s="217">
        <v>256</v>
      </c>
      <c r="D43" s="217" t="s">
        <v>256</v>
      </c>
      <c r="E43" s="217" t="s">
        <v>250</v>
      </c>
      <c r="F43" s="218" t="s">
        <v>432</v>
      </c>
      <c r="G43" s="232"/>
      <c r="H43" s="232"/>
      <c r="I43" s="217" t="s">
        <v>433</v>
      </c>
      <c r="J43" s="217" t="s">
        <v>21</v>
      </c>
      <c r="K43" s="217" t="s">
        <v>24</v>
      </c>
      <c r="L43" s="217">
        <f t="shared" si="1"/>
        <v>3</v>
      </c>
      <c r="M43" s="221"/>
      <c r="N43" s="221"/>
      <c r="O43" s="221"/>
      <c r="P43" s="221"/>
      <c r="Q43" s="221"/>
      <c r="R43" s="217"/>
      <c r="S43" s="217"/>
      <c r="T43" s="217">
        <v>3</v>
      </c>
      <c r="U43" s="217"/>
      <c r="V43" s="217"/>
      <c r="W43" s="217"/>
      <c r="X43" s="213"/>
      <c r="Y43" s="3">
        <v>20000</v>
      </c>
      <c r="Z43" s="175">
        <f t="shared" si="0"/>
        <v>60000</v>
      </c>
      <c r="AA43" s="135" t="s">
        <v>483</v>
      </c>
      <c r="AB43" s="135" t="s">
        <v>509</v>
      </c>
      <c r="AC43" s="133"/>
    </row>
    <row r="44" spans="1:29" ht="58.5" customHeight="1">
      <c r="A44" s="217">
        <v>30</v>
      </c>
      <c r="B44" s="212" t="s">
        <v>257</v>
      </c>
      <c r="C44" s="217">
        <v>72</v>
      </c>
      <c r="D44" s="217" t="s">
        <v>244</v>
      </c>
      <c r="E44" s="217" t="s">
        <v>294</v>
      </c>
      <c r="F44" s="217"/>
      <c r="G44" s="217"/>
      <c r="H44" s="217"/>
      <c r="I44" s="217" t="s">
        <v>279</v>
      </c>
      <c r="J44" s="217" t="s">
        <v>38</v>
      </c>
      <c r="K44" s="217" t="s">
        <v>62</v>
      </c>
      <c r="L44" s="217">
        <f t="shared" si="1"/>
        <v>1</v>
      </c>
      <c r="M44" s="221"/>
      <c r="N44" s="221"/>
      <c r="O44" s="221"/>
      <c r="P44" s="221"/>
      <c r="Q44" s="221"/>
      <c r="R44" s="217"/>
      <c r="S44" s="217"/>
      <c r="T44" s="217">
        <v>1</v>
      </c>
      <c r="U44" s="217"/>
      <c r="V44" s="217"/>
      <c r="W44" s="217"/>
      <c r="X44" s="213"/>
      <c r="Y44" s="3">
        <v>7000</v>
      </c>
      <c r="Z44" s="175">
        <f t="shared" si="0"/>
        <v>7000</v>
      </c>
      <c r="AA44" s="135" t="s">
        <v>484</v>
      </c>
      <c r="AB44" s="135" t="s">
        <v>495</v>
      </c>
      <c r="AC44" s="135"/>
    </row>
    <row r="45" spans="1:29" ht="76.5" customHeight="1">
      <c r="A45" s="217">
        <v>31</v>
      </c>
      <c r="B45" s="212" t="s">
        <v>258</v>
      </c>
      <c r="C45" s="217">
        <v>256</v>
      </c>
      <c r="D45" s="217" t="s">
        <v>141</v>
      </c>
      <c r="E45" s="217" t="s">
        <v>246</v>
      </c>
      <c r="F45" s="218" t="s">
        <v>297</v>
      </c>
      <c r="G45" s="217" t="s">
        <v>287</v>
      </c>
      <c r="H45" s="217"/>
      <c r="I45" s="217"/>
      <c r="J45" s="217" t="s">
        <v>21</v>
      </c>
      <c r="K45" s="217" t="s">
        <v>24</v>
      </c>
      <c r="L45" s="217">
        <f t="shared" si="1"/>
        <v>0</v>
      </c>
      <c r="M45" s="217"/>
      <c r="N45" s="217"/>
      <c r="O45" s="217">
        <v>0</v>
      </c>
      <c r="P45" s="217"/>
      <c r="Q45" s="217"/>
      <c r="R45" s="217"/>
      <c r="S45" s="217"/>
      <c r="T45" s="217"/>
      <c r="U45" s="217"/>
      <c r="V45" s="217"/>
      <c r="W45" s="217"/>
      <c r="X45" s="213"/>
      <c r="Y45" s="149">
        <v>6000</v>
      </c>
      <c r="Z45" s="182">
        <f t="shared" si="0"/>
        <v>0</v>
      </c>
      <c r="AA45" s="135" t="s">
        <v>516</v>
      </c>
      <c r="AB45" s="135" t="s">
        <v>509</v>
      </c>
      <c r="AC45" s="135"/>
    </row>
    <row r="46" spans="1:29" ht="75.75" customHeight="1">
      <c r="A46" s="217">
        <v>32</v>
      </c>
      <c r="B46" s="212" t="s">
        <v>258</v>
      </c>
      <c r="C46" s="217">
        <v>160</v>
      </c>
      <c r="D46" s="217" t="s">
        <v>142</v>
      </c>
      <c r="E46" s="217" t="s">
        <v>247</v>
      </c>
      <c r="F46" s="218" t="s">
        <v>297</v>
      </c>
      <c r="G46" s="217" t="s">
        <v>283</v>
      </c>
      <c r="H46" s="217"/>
      <c r="I46" s="217" t="s">
        <v>303</v>
      </c>
      <c r="J46" s="217" t="s">
        <v>21</v>
      </c>
      <c r="K46" s="217" t="s">
        <v>24</v>
      </c>
      <c r="L46" s="217">
        <f t="shared" si="1"/>
        <v>2</v>
      </c>
      <c r="M46" s="217"/>
      <c r="N46" s="217">
        <v>1</v>
      </c>
      <c r="O46" s="217"/>
      <c r="P46" s="217"/>
      <c r="Q46" s="217"/>
      <c r="R46" s="217">
        <v>1</v>
      </c>
      <c r="S46" s="217"/>
      <c r="T46" s="217"/>
      <c r="U46" s="217"/>
      <c r="V46" s="217"/>
      <c r="W46" s="217"/>
      <c r="X46" s="213"/>
      <c r="Y46" s="3">
        <v>3800</v>
      </c>
      <c r="Z46" s="175">
        <f t="shared" si="0"/>
        <v>7600</v>
      </c>
      <c r="AA46" s="135" t="s">
        <v>482</v>
      </c>
      <c r="AB46" s="135" t="s">
        <v>495</v>
      </c>
      <c r="AC46" s="135"/>
    </row>
    <row r="47" spans="1:29" ht="63.75" customHeight="1">
      <c r="A47" s="217">
        <v>33</v>
      </c>
      <c r="B47" s="212" t="s">
        <v>258</v>
      </c>
      <c r="C47" s="217">
        <v>72</v>
      </c>
      <c r="D47" s="217" t="s">
        <v>60</v>
      </c>
      <c r="E47" s="217" t="s">
        <v>248</v>
      </c>
      <c r="F47" s="218" t="s">
        <v>298</v>
      </c>
      <c r="G47" s="217"/>
      <c r="H47" s="217"/>
      <c r="I47" s="217" t="s">
        <v>304</v>
      </c>
      <c r="J47" s="217" t="s">
        <v>21</v>
      </c>
      <c r="K47" s="217" t="s">
        <v>24</v>
      </c>
      <c r="L47" s="217">
        <f t="shared" si="1"/>
        <v>5</v>
      </c>
      <c r="M47" s="217"/>
      <c r="N47" s="217">
        <v>2</v>
      </c>
      <c r="O47" s="217"/>
      <c r="P47" s="217"/>
      <c r="Q47" s="217"/>
      <c r="R47" s="217">
        <v>3</v>
      </c>
      <c r="S47" s="217"/>
      <c r="T47" s="217"/>
      <c r="U47" s="217"/>
      <c r="V47" s="217"/>
      <c r="W47" s="217"/>
      <c r="X47" s="213"/>
      <c r="Y47" s="3">
        <v>1500</v>
      </c>
      <c r="Z47" s="8">
        <f t="shared" si="0"/>
        <v>7500</v>
      </c>
      <c r="AA47" s="135" t="s">
        <v>482</v>
      </c>
      <c r="AB47" s="135" t="s">
        <v>495</v>
      </c>
      <c r="AC47" s="135"/>
    </row>
    <row r="48" spans="1:29" s="190" customFormat="1" ht="51.75" customHeight="1">
      <c r="A48" s="217">
        <v>34</v>
      </c>
      <c r="B48" s="212" t="s">
        <v>146</v>
      </c>
      <c r="C48" s="217">
        <v>120</v>
      </c>
      <c r="D48" s="217" t="s">
        <v>141</v>
      </c>
      <c r="E48" s="217" t="s">
        <v>259</v>
      </c>
      <c r="F48" s="218" t="s">
        <v>299</v>
      </c>
      <c r="G48" s="217" t="s">
        <v>288</v>
      </c>
      <c r="H48" s="217"/>
      <c r="I48" s="217" t="s">
        <v>376</v>
      </c>
      <c r="J48" s="217" t="s">
        <v>21</v>
      </c>
      <c r="K48" s="217" t="s">
        <v>24</v>
      </c>
      <c r="L48" s="217">
        <v>0</v>
      </c>
      <c r="M48" s="221"/>
      <c r="N48" s="221"/>
      <c r="O48" s="221"/>
      <c r="P48" s="221"/>
      <c r="Q48" s="221">
        <v>1</v>
      </c>
      <c r="R48" s="217"/>
      <c r="S48" s="217"/>
      <c r="T48" s="217"/>
      <c r="U48" s="217"/>
      <c r="V48" s="217"/>
      <c r="W48" s="217">
        <v>0</v>
      </c>
      <c r="X48" s="213"/>
      <c r="Y48" s="148">
        <v>5000</v>
      </c>
      <c r="Z48" s="174">
        <f t="shared" si="0"/>
        <v>0</v>
      </c>
      <c r="AA48" s="189" t="s">
        <v>482</v>
      </c>
      <c r="AB48" s="189" t="s">
        <v>495</v>
      </c>
      <c r="AC48" s="191"/>
    </row>
    <row r="49" spans="1:29" ht="54.75" customHeight="1">
      <c r="A49" s="217">
        <v>35</v>
      </c>
      <c r="B49" s="212" t="s">
        <v>146</v>
      </c>
      <c r="C49" s="217">
        <v>104</v>
      </c>
      <c r="D49" s="217" t="s">
        <v>142</v>
      </c>
      <c r="E49" s="217" t="s">
        <v>260</v>
      </c>
      <c r="F49" s="218" t="s">
        <v>299</v>
      </c>
      <c r="G49" s="217" t="s">
        <v>289</v>
      </c>
      <c r="H49" s="217"/>
      <c r="I49" s="217" t="s">
        <v>376</v>
      </c>
      <c r="J49" s="217" t="s">
        <v>21</v>
      </c>
      <c r="K49" s="217" t="s">
        <v>24</v>
      </c>
      <c r="L49" s="217">
        <f t="shared" si="1"/>
        <v>14</v>
      </c>
      <c r="M49" s="221"/>
      <c r="N49" s="221">
        <v>2</v>
      </c>
      <c r="O49" s="221"/>
      <c r="P49" s="221"/>
      <c r="Q49" s="221">
        <v>1</v>
      </c>
      <c r="R49" s="217">
        <v>2</v>
      </c>
      <c r="S49" s="217"/>
      <c r="T49" s="217">
        <v>6</v>
      </c>
      <c r="U49" s="217"/>
      <c r="W49" s="217">
        <v>3</v>
      </c>
      <c r="X49" s="213"/>
      <c r="Y49" s="3">
        <v>4500</v>
      </c>
      <c r="Z49" s="175">
        <f t="shared" si="0"/>
        <v>63000</v>
      </c>
      <c r="AA49" s="135" t="s">
        <v>482</v>
      </c>
      <c r="AB49" s="135" t="s">
        <v>495</v>
      </c>
      <c r="AC49" s="133"/>
    </row>
    <row r="50" spans="1:29" ht="54.75" customHeight="1">
      <c r="A50" s="217"/>
      <c r="B50" s="212" t="s">
        <v>146</v>
      </c>
      <c r="C50" s="217">
        <v>72</v>
      </c>
      <c r="D50" s="217" t="s">
        <v>60</v>
      </c>
      <c r="E50" s="217" t="s">
        <v>248</v>
      </c>
      <c r="F50" s="218" t="s">
        <v>513</v>
      </c>
      <c r="G50" s="217"/>
      <c r="H50" s="217"/>
      <c r="I50" s="217" t="s">
        <v>376</v>
      </c>
      <c r="J50" s="217" t="s">
        <v>21</v>
      </c>
      <c r="K50" s="217" t="s">
        <v>24</v>
      </c>
      <c r="L50" s="217">
        <f t="shared" si="1"/>
        <v>1</v>
      </c>
      <c r="M50" s="221"/>
      <c r="N50" s="221"/>
      <c r="O50" s="221"/>
      <c r="P50" s="221"/>
      <c r="Q50" s="221"/>
      <c r="R50" s="217"/>
      <c r="S50" s="217"/>
      <c r="T50" s="217"/>
      <c r="U50" s="217"/>
      <c r="V50" s="225"/>
      <c r="W50" s="217">
        <v>1</v>
      </c>
      <c r="X50" s="213"/>
      <c r="Y50" s="3">
        <v>2500</v>
      </c>
      <c r="Z50" s="175">
        <f t="shared" si="0"/>
        <v>2500</v>
      </c>
      <c r="AA50" s="135" t="s">
        <v>482</v>
      </c>
      <c r="AB50" s="135" t="s">
        <v>495</v>
      </c>
      <c r="AC50" s="133"/>
    </row>
    <row r="51" spans="1:29" ht="52.5" customHeight="1">
      <c r="A51" s="217">
        <v>36</v>
      </c>
      <c r="B51" s="212" t="s">
        <v>261</v>
      </c>
      <c r="C51" s="217">
        <v>120</v>
      </c>
      <c r="D51" s="217" t="s">
        <v>141</v>
      </c>
      <c r="E51" s="217" t="s">
        <v>259</v>
      </c>
      <c r="F51" s="218" t="s">
        <v>299</v>
      </c>
      <c r="G51" s="217" t="s">
        <v>288</v>
      </c>
      <c r="H51" s="217"/>
      <c r="I51" s="217" t="s">
        <v>376</v>
      </c>
      <c r="J51" s="217" t="s">
        <v>21</v>
      </c>
      <c r="K51" s="217" t="s">
        <v>24</v>
      </c>
      <c r="L51" s="217">
        <f t="shared" si="1"/>
        <v>1</v>
      </c>
      <c r="M51" s="221"/>
      <c r="N51" s="221"/>
      <c r="O51" s="221">
        <v>1</v>
      </c>
      <c r="P51" s="221"/>
      <c r="Q51" s="221"/>
      <c r="R51" s="217"/>
      <c r="S51" s="217"/>
      <c r="T51" s="217"/>
      <c r="U51" s="217"/>
      <c r="V51" s="217"/>
      <c r="W51" s="217"/>
      <c r="X51" s="213"/>
      <c r="Y51" s="3">
        <v>4000</v>
      </c>
      <c r="Z51" s="175">
        <f t="shared" si="0"/>
        <v>4000</v>
      </c>
      <c r="AA51" s="135" t="s">
        <v>482</v>
      </c>
      <c r="AB51" s="135" t="s">
        <v>495</v>
      </c>
      <c r="AC51" s="133"/>
    </row>
    <row r="52" spans="1:29" ht="39.75" customHeight="1">
      <c r="A52" s="217">
        <v>37</v>
      </c>
      <c r="B52" s="212" t="s">
        <v>262</v>
      </c>
      <c r="C52" s="235">
        <v>256</v>
      </c>
      <c r="D52" s="235" t="s">
        <v>256</v>
      </c>
      <c r="E52" s="217" t="s">
        <v>285</v>
      </c>
      <c r="F52" s="225"/>
      <c r="G52" s="232"/>
      <c r="H52" s="232"/>
      <c r="I52" s="217" t="s">
        <v>279</v>
      </c>
      <c r="J52" s="217" t="s">
        <v>38</v>
      </c>
      <c r="K52" s="217" t="s">
        <v>62</v>
      </c>
      <c r="L52" s="217">
        <f t="shared" si="1"/>
        <v>4</v>
      </c>
      <c r="M52" s="221">
        <v>2</v>
      </c>
      <c r="N52" s="221"/>
      <c r="O52" s="221"/>
      <c r="P52" s="221"/>
      <c r="Q52" s="221"/>
      <c r="R52" s="217"/>
      <c r="S52" s="217"/>
      <c r="T52" s="217"/>
      <c r="U52" s="217"/>
      <c r="V52" s="217">
        <v>1</v>
      </c>
      <c r="W52" s="217"/>
      <c r="X52" s="213">
        <v>1</v>
      </c>
      <c r="Y52" s="3">
        <v>15000</v>
      </c>
      <c r="Z52" s="175">
        <f t="shared" si="0"/>
        <v>60000</v>
      </c>
      <c r="AA52" s="135" t="s">
        <v>482</v>
      </c>
      <c r="AB52" s="135" t="s">
        <v>509</v>
      </c>
      <c r="AC52" s="178"/>
    </row>
    <row r="53" spans="1:29" ht="38.25" customHeight="1">
      <c r="A53" s="217">
        <v>38</v>
      </c>
      <c r="B53" s="212" t="s">
        <v>262</v>
      </c>
      <c r="C53" s="235">
        <v>32</v>
      </c>
      <c r="D53" s="235" t="s">
        <v>244</v>
      </c>
      <c r="E53" s="217" t="s">
        <v>286</v>
      </c>
      <c r="F53" s="225"/>
      <c r="G53" s="232"/>
      <c r="H53" s="232"/>
      <c r="I53" s="217" t="s">
        <v>279</v>
      </c>
      <c r="J53" s="217" t="s">
        <v>38</v>
      </c>
      <c r="K53" s="217" t="s">
        <v>62</v>
      </c>
      <c r="L53" s="217">
        <f t="shared" si="1"/>
        <v>7</v>
      </c>
      <c r="M53" s="221"/>
      <c r="N53" s="221">
        <v>2</v>
      </c>
      <c r="O53" s="221"/>
      <c r="P53" s="221"/>
      <c r="Q53" s="221"/>
      <c r="R53" s="217">
        <v>3</v>
      </c>
      <c r="S53" s="217"/>
      <c r="T53" s="217"/>
      <c r="U53" s="217"/>
      <c r="V53" s="217">
        <v>2</v>
      </c>
      <c r="W53" s="217"/>
      <c r="X53" s="213"/>
      <c r="Y53" s="3">
        <v>4000</v>
      </c>
      <c r="Z53" s="175">
        <f t="shared" si="0"/>
        <v>28000</v>
      </c>
      <c r="AA53" s="135" t="s">
        <v>482</v>
      </c>
      <c r="AB53" s="135" t="s">
        <v>495</v>
      </c>
      <c r="AC53" s="135"/>
    </row>
    <row r="54" spans="1:29" ht="76.5" customHeight="1">
      <c r="A54" s="217">
        <v>39</v>
      </c>
      <c r="B54" s="212" t="s">
        <v>263</v>
      </c>
      <c r="C54" s="217">
        <v>256</v>
      </c>
      <c r="D54" s="217" t="s">
        <v>141</v>
      </c>
      <c r="E54" s="217" t="s">
        <v>250</v>
      </c>
      <c r="F54" s="218" t="s">
        <v>301</v>
      </c>
      <c r="G54" s="217" t="s">
        <v>312</v>
      </c>
      <c r="H54" s="217"/>
      <c r="I54" s="217"/>
      <c r="J54" s="217" t="s">
        <v>21</v>
      </c>
      <c r="K54" s="217" t="s">
        <v>24</v>
      </c>
      <c r="L54" s="217">
        <f t="shared" si="1"/>
        <v>0</v>
      </c>
      <c r="M54" s="217"/>
      <c r="N54" s="217"/>
      <c r="O54" s="217"/>
      <c r="P54" s="217"/>
      <c r="Q54" s="217"/>
      <c r="R54" s="217"/>
      <c r="S54" s="217"/>
      <c r="T54" s="217"/>
      <c r="U54" s="217">
        <v>0</v>
      </c>
      <c r="V54" s="217"/>
      <c r="W54" s="217"/>
      <c r="X54" s="213"/>
      <c r="Y54" s="149">
        <v>5000</v>
      </c>
      <c r="Z54" s="182">
        <f t="shared" si="0"/>
        <v>0</v>
      </c>
      <c r="AA54" s="135" t="s">
        <v>516</v>
      </c>
      <c r="AB54" s="135" t="s">
        <v>509</v>
      </c>
      <c r="AC54" s="135"/>
    </row>
    <row r="55" spans="1:29" ht="77.25" customHeight="1">
      <c r="A55" s="217">
        <v>40</v>
      </c>
      <c r="B55" s="212" t="s">
        <v>263</v>
      </c>
      <c r="C55" s="217">
        <v>160</v>
      </c>
      <c r="D55" s="217" t="s">
        <v>142</v>
      </c>
      <c r="E55" s="217" t="s">
        <v>251</v>
      </c>
      <c r="F55" s="218" t="s">
        <v>301</v>
      </c>
      <c r="G55" s="217" t="s">
        <v>313</v>
      </c>
      <c r="H55" s="217"/>
      <c r="I55" s="217" t="s">
        <v>305</v>
      </c>
      <c r="J55" s="217" t="s">
        <v>21</v>
      </c>
      <c r="K55" s="217" t="s">
        <v>24</v>
      </c>
      <c r="L55" s="217">
        <f t="shared" si="1"/>
        <v>5</v>
      </c>
      <c r="M55" s="217"/>
      <c r="N55" s="217"/>
      <c r="O55" s="217"/>
      <c r="P55" s="217"/>
      <c r="Q55" s="217"/>
      <c r="R55" s="217"/>
      <c r="S55" s="217"/>
      <c r="T55" s="217">
        <v>1</v>
      </c>
      <c r="U55" s="217"/>
      <c r="V55" s="217">
        <v>4</v>
      </c>
      <c r="W55" s="217"/>
      <c r="X55" s="213"/>
      <c r="Y55" s="3">
        <v>3500</v>
      </c>
      <c r="Z55" s="175">
        <f t="shared" si="0"/>
        <v>17500</v>
      </c>
      <c r="AA55" s="135" t="s">
        <v>484</v>
      </c>
      <c r="AB55" s="135" t="s">
        <v>509</v>
      </c>
      <c r="AC55" s="133"/>
    </row>
    <row r="56" spans="1:29" ht="64.5" customHeight="1">
      <c r="A56" s="217">
        <v>41</v>
      </c>
      <c r="B56" s="212" t="s">
        <v>263</v>
      </c>
      <c r="C56" s="217">
        <v>72</v>
      </c>
      <c r="D56" s="217" t="s">
        <v>60</v>
      </c>
      <c r="E56" s="217" t="s">
        <v>252</v>
      </c>
      <c r="F56" s="218" t="s">
        <v>302</v>
      </c>
      <c r="G56" s="217"/>
      <c r="H56" s="217"/>
      <c r="I56" s="217" t="s">
        <v>306</v>
      </c>
      <c r="J56" s="217" t="s">
        <v>21</v>
      </c>
      <c r="K56" s="217" t="s">
        <v>24</v>
      </c>
      <c r="L56" s="217">
        <f t="shared" si="1"/>
        <v>2</v>
      </c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>
        <v>2</v>
      </c>
      <c r="X56" s="213"/>
      <c r="Y56" s="3">
        <v>2000</v>
      </c>
      <c r="Z56" s="175">
        <f t="shared" si="0"/>
        <v>4000</v>
      </c>
      <c r="AA56" s="135" t="s">
        <v>484</v>
      </c>
      <c r="AB56" s="135" t="s">
        <v>495</v>
      </c>
      <c r="AC56" s="135"/>
    </row>
    <row r="57" spans="1:29" ht="75" customHeight="1">
      <c r="A57" s="217">
        <v>42</v>
      </c>
      <c r="B57" s="212" t="s">
        <v>264</v>
      </c>
      <c r="C57" s="217">
        <v>256</v>
      </c>
      <c r="D57" s="217" t="s">
        <v>141</v>
      </c>
      <c r="E57" s="217" t="s">
        <v>265</v>
      </c>
      <c r="F57" s="218" t="s">
        <v>297</v>
      </c>
      <c r="G57" s="217" t="s">
        <v>290</v>
      </c>
      <c r="H57" s="217"/>
      <c r="I57" s="217"/>
      <c r="J57" s="217" t="s">
        <v>21</v>
      </c>
      <c r="K57" s="217" t="s">
        <v>24</v>
      </c>
      <c r="L57" s="217">
        <f t="shared" si="1"/>
        <v>0</v>
      </c>
      <c r="M57" s="217"/>
      <c r="N57" s="217"/>
      <c r="O57" s="217">
        <v>0</v>
      </c>
      <c r="P57" s="217"/>
      <c r="Q57" s="217"/>
      <c r="R57" s="217"/>
      <c r="S57" s="217"/>
      <c r="T57" s="217"/>
      <c r="U57" s="217"/>
      <c r="V57" s="217"/>
      <c r="W57" s="217"/>
      <c r="X57" s="213"/>
      <c r="Y57" s="213">
        <v>20000</v>
      </c>
      <c r="Z57" s="219">
        <f t="shared" si="0"/>
        <v>0</v>
      </c>
      <c r="AA57" s="220" t="s">
        <v>516</v>
      </c>
      <c r="AB57" s="220" t="s">
        <v>510</v>
      </c>
      <c r="AC57" s="220"/>
    </row>
    <row r="58" spans="1:29" ht="76.5" customHeight="1">
      <c r="A58" s="217">
        <v>43</v>
      </c>
      <c r="B58" s="212" t="s">
        <v>264</v>
      </c>
      <c r="C58" s="217">
        <v>160</v>
      </c>
      <c r="D58" s="217" t="s">
        <v>142</v>
      </c>
      <c r="E58" s="217" t="s">
        <v>266</v>
      </c>
      <c r="F58" s="218" t="s">
        <v>297</v>
      </c>
      <c r="G58" s="217" t="s">
        <v>291</v>
      </c>
      <c r="H58" s="217"/>
      <c r="I58" s="217" t="s">
        <v>292</v>
      </c>
      <c r="J58" s="217" t="s">
        <v>21</v>
      </c>
      <c r="K58" s="217" t="s">
        <v>24</v>
      </c>
      <c r="L58" s="217">
        <f t="shared" si="1"/>
        <v>7</v>
      </c>
      <c r="M58" s="217"/>
      <c r="N58" s="217"/>
      <c r="O58" s="217">
        <v>0</v>
      </c>
      <c r="P58" s="217"/>
      <c r="Q58" s="217">
        <v>4</v>
      </c>
      <c r="R58" s="217"/>
      <c r="S58" s="217"/>
      <c r="T58" s="217"/>
      <c r="U58" s="217"/>
      <c r="V58" s="217">
        <v>2</v>
      </c>
      <c r="W58" s="217">
        <v>1</v>
      </c>
      <c r="X58" s="213"/>
      <c r="Y58" s="213">
        <v>15000</v>
      </c>
      <c r="Z58" s="219">
        <f t="shared" si="0"/>
        <v>105000</v>
      </c>
      <c r="AA58" s="220" t="s">
        <v>482</v>
      </c>
      <c r="AB58" s="220" t="s">
        <v>509</v>
      </c>
      <c r="AC58" s="220"/>
    </row>
    <row r="59" spans="1:29" ht="70.5" customHeight="1">
      <c r="A59" s="217">
        <v>44</v>
      </c>
      <c r="B59" s="212" t="s">
        <v>264</v>
      </c>
      <c r="C59" s="217">
        <v>72</v>
      </c>
      <c r="D59" s="217" t="s">
        <v>60</v>
      </c>
      <c r="E59" s="217" t="s">
        <v>248</v>
      </c>
      <c r="F59" s="218" t="s">
        <v>298</v>
      </c>
      <c r="G59" s="217"/>
      <c r="H59" s="217"/>
      <c r="I59" s="217" t="s">
        <v>293</v>
      </c>
      <c r="J59" s="217" t="s">
        <v>21</v>
      </c>
      <c r="K59" s="217" t="s">
        <v>24</v>
      </c>
      <c r="L59" s="217">
        <f t="shared" si="1"/>
        <v>3</v>
      </c>
      <c r="M59" s="221"/>
      <c r="N59" s="221">
        <v>1</v>
      </c>
      <c r="O59" s="221"/>
      <c r="P59" s="221"/>
      <c r="Q59" s="221"/>
      <c r="R59" s="217"/>
      <c r="S59" s="217"/>
      <c r="T59" s="217"/>
      <c r="U59" s="217"/>
      <c r="V59" s="217"/>
      <c r="W59" s="217">
        <v>2</v>
      </c>
      <c r="X59" s="213"/>
      <c r="Y59" s="213">
        <v>6000</v>
      </c>
      <c r="Z59" s="219">
        <f t="shared" si="0"/>
        <v>18000</v>
      </c>
      <c r="AA59" s="220" t="s">
        <v>482</v>
      </c>
      <c r="AB59" s="220" t="s">
        <v>495</v>
      </c>
      <c r="AC59" s="220"/>
    </row>
    <row r="60" spans="1:29" ht="74.25" customHeight="1">
      <c r="A60" s="217">
        <v>45</v>
      </c>
      <c r="B60" s="212" t="s">
        <v>267</v>
      </c>
      <c r="C60" s="217">
        <v>256</v>
      </c>
      <c r="D60" s="217" t="s">
        <v>141</v>
      </c>
      <c r="E60" s="217" t="s">
        <v>253</v>
      </c>
      <c r="F60" s="218" t="s">
        <v>308</v>
      </c>
      <c r="G60" s="217" t="s">
        <v>314</v>
      </c>
      <c r="H60" s="217"/>
      <c r="I60" s="217" t="s">
        <v>366</v>
      </c>
      <c r="J60" s="217" t="s">
        <v>21</v>
      </c>
      <c r="K60" s="217" t="s">
        <v>24</v>
      </c>
      <c r="L60" s="217">
        <f t="shared" si="1"/>
        <v>1</v>
      </c>
      <c r="M60" s="221"/>
      <c r="N60" s="221"/>
      <c r="O60" s="221"/>
      <c r="P60" s="221"/>
      <c r="Q60" s="221"/>
      <c r="R60" s="217">
        <v>0</v>
      </c>
      <c r="S60" s="217">
        <v>0</v>
      </c>
      <c r="T60" s="217"/>
      <c r="U60" s="217"/>
      <c r="V60" s="217"/>
      <c r="W60" s="217">
        <v>1</v>
      </c>
      <c r="X60" s="213"/>
      <c r="Y60" s="213">
        <v>18000</v>
      </c>
      <c r="Z60" s="219">
        <f t="shared" si="0"/>
        <v>18000</v>
      </c>
      <c r="AA60" s="220" t="s">
        <v>483</v>
      </c>
      <c r="AB60" s="220" t="s">
        <v>510</v>
      </c>
      <c r="AC60" s="220"/>
    </row>
    <row r="61" spans="1:29" ht="78" customHeight="1">
      <c r="A61" s="217">
        <v>46</v>
      </c>
      <c r="B61" s="212" t="s">
        <v>267</v>
      </c>
      <c r="C61" s="217">
        <v>160</v>
      </c>
      <c r="D61" s="217" t="s">
        <v>142</v>
      </c>
      <c r="E61" s="217" t="s">
        <v>268</v>
      </c>
      <c r="F61" s="218" t="s">
        <v>308</v>
      </c>
      <c r="G61" s="217" t="s">
        <v>315</v>
      </c>
      <c r="H61" s="217"/>
      <c r="I61" s="217" t="s">
        <v>366</v>
      </c>
      <c r="J61" s="217" t="s">
        <v>21</v>
      </c>
      <c r="K61" s="217" t="s">
        <v>24</v>
      </c>
      <c r="L61" s="217">
        <f t="shared" si="1"/>
        <v>1</v>
      </c>
      <c r="M61" s="221"/>
      <c r="N61" s="221"/>
      <c r="O61" s="221"/>
      <c r="P61" s="221"/>
      <c r="Q61" s="221"/>
      <c r="R61" s="217">
        <v>1</v>
      </c>
      <c r="S61" s="217"/>
      <c r="T61" s="217"/>
      <c r="U61" s="217"/>
      <c r="V61" s="217"/>
      <c r="W61" s="217"/>
      <c r="X61" s="213"/>
      <c r="Y61" s="213">
        <v>12000</v>
      </c>
      <c r="Z61" s="219">
        <f t="shared" si="0"/>
        <v>12000</v>
      </c>
      <c r="AA61" s="220" t="s">
        <v>483</v>
      </c>
      <c r="AB61" s="220" t="s">
        <v>509</v>
      </c>
      <c r="AC61" s="222" t="s">
        <v>514</v>
      </c>
    </row>
    <row r="62" spans="1:29" ht="67.5" customHeight="1">
      <c r="A62" s="217">
        <v>47</v>
      </c>
      <c r="B62" s="212" t="s">
        <v>267</v>
      </c>
      <c r="C62" s="217">
        <v>72</v>
      </c>
      <c r="D62" s="217" t="s">
        <v>60</v>
      </c>
      <c r="E62" s="217" t="s">
        <v>269</v>
      </c>
      <c r="F62" s="218" t="s">
        <v>309</v>
      </c>
      <c r="G62" s="217"/>
      <c r="H62" s="217"/>
      <c r="I62" s="217" t="s">
        <v>367</v>
      </c>
      <c r="J62" s="217" t="s">
        <v>21</v>
      </c>
      <c r="K62" s="217" t="s">
        <v>24</v>
      </c>
      <c r="L62" s="217">
        <f t="shared" si="1"/>
        <v>2</v>
      </c>
      <c r="M62" s="221"/>
      <c r="N62" s="221">
        <v>2</v>
      </c>
      <c r="O62" s="221"/>
      <c r="P62" s="221"/>
      <c r="Q62" s="221"/>
      <c r="R62" s="217"/>
      <c r="S62" s="217"/>
      <c r="T62" s="217"/>
      <c r="U62" s="217"/>
      <c r="V62" s="217"/>
      <c r="W62" s="217"/>
      <c r="X62" s="213"/>
      <c r="Y62" s="213">
        <v>6000</v>
      </c>
      <c r="Z62" s="219">
        <f t="shared" si="0"/>
        <v>12000</v>
      </c>
      <c r="AA62" s="220" t="s">
        <v>483</v>
      </c>
      <c r="AB62" s="220" t="s">
        <v>495</v>
      </c>
      <c r="AC62" s="220"/>
    </row>
    <row r="63" spans="1:29" ht="74.25" customHeight="1">
      <c r="A63" s="217">
        <v>48</v>
      </c>
      <c r="B63" s="212" t="s">
        <v>270</v>
      </c>
      <c r="C63" s="217">
        <v>256</v>
      </c>
      <c r="D63" s="217" t="s">
        <v>141</v>
      </c>
      <c r="E63" s="217" t="s">
        <v>272</v>
      </c>
      <c r="F63" s="218" t="s">
        <v>300</v>
      </c>
      <c r="G63" s="217" t="s">
        <v>295</v>
      </c>
      <c r="H63" s="217"/>
      <c r="I63" s="217" t="s">
        <v>434</v>
      </c>
      <c r="J63" s="217" t="s">
        <v>21</v>
      </c>
      <c r="K63" s="217" t="s">
        <v>24</v>
      </c>
      <c r="L63" s="217">
        <f t="shared" si="1"/>
        <v>1</v>
      </c>
      <c r="M63" s="217"/>
      <c r="N63" s="217"/>
      <c r="O63" s="217"/>
      <c r="P63" s="217">
        <v>1</v>
      </c>
      <c r="Q63" s="217"/>
      <c r="R63" s="217"/>
      <c r="S63" s="217">
        <v>0</v>
      </c>
      <c r="T63" s="217"/>
      <c r="U63" s="217"/>
      <c r="V63" s="217"/>
      <c r="W63" s="217"/>
      <c r="X63" s="213"/>
      <c r="Y63" s="213">
        <v>20000</v>
      </c>
      <c r="Z63" s="219">
        <f t="shared" si="0"/>
        <v>20000</v>
      </c>
      <c r="AA63" s="220" t="s">
        <v>483</v>
      </c>
      <c r="AB63" s="220" t="s">
        <v>510</v>
      </c>
      <c r="AC63" s="220"/>
    </row>
    <row r="64" spans="1:29" ht="78.75" customHeight="1">
      <c r="A64" s="217">
        <v>49</v>
      </c>
      <c r="B64" s="212" t="s">
        <v>270</v>
      </c>
      <c r="C64" s="217">
        <v>160</v>
      </c>
      <c r="D64" s="217" t="s">
        <v>142</v>
      </c>
      <c r="E64" s="217" t="s">
        <v>435</v>
      </c>
      <c r="F64" s="218" t="s">
        <v>300</v>
      </c>
      <c r="G64" s="217" t="s">
        <v>436</v>
      </c>
      <c r="H64" s="217"/>
      <c r="I64" s="217" t="s">
        <v>434</v>
      </c>
      <c r="J64" s="217" t="s">
        <v>21</v>
      </c>
      <c r="K64" s="217" t="s">
        <v>24</v>
      </c>
      <c r="L64" s="217">
        <f t="shared" si="1"/>
        <v>2</v>
      </c>
      <c r="M64" s="221"/>
      <c r="N64" s="221">
        <v>1</v>
      </c>
      <c r="O64" s="221"/>
      <c r="P64" s="221"/>
      <c r="Q64" s="221"/>
      <c r="R64" s="217"/>
      <c r="S64" s="217"/>
      <c r="T64" s="217">
        <v>1</v>
      </c>
      <c r="U64" s="217">
        <v>0</v>
      </c>
      <c r="V64" s="217"/>
      <c r="W64" s="217"/>
      <c r="X64" s="213"/>
      <c r="Y64" s="213">
        <v>15000</v>
      </c>
      <c r="Z64" s="219">
        <f t="shared" si="0"/>
        <v>30000</v>
      </c>
      <c r="AA64" s="220" t="s">
        <v>483</v>
      </c>
      <c r="AB64" s="220" t="s">
        <v>509</v>
      </c>
      <c r="AC64" s="220"/>
    </row>
    <row r="65" spans="1:30" ht="75" customHeight="1">
      <c r="A65" s="217">
        <v>51</v>
      </c>
      <c r="B65" s="212" t="s">
        <v>271</v>
      </c>
      <c r="C65" s="217">
        <v>256</v>
      </c>
      <c r="D65" s="217" t="s">
        <v>141</v>
      </c>
      <c r="E65" s="217" t="s">
        <v>272</v>
      </c>
      <c r="F65" s="218" t="s">
        <v>300</v>
      </c>
      <c r="G65" s="217" t="s">
        <v>295</v>
      </c>
      <c r="H65" s="217"/>
      <c r="I65" s="223"/>
      <c r="J65" s="217" t="s">
        <v>21</v>
      </c>
      <c r="K65" s="217" t="s">
        <v>24</v>
      </c>
      <c r="L65" s="217">
        <f t="shared" si="1"/>
        <v>0</v>
      </c>
      <c r="M65" s="217"/>
      <c r="N65" s="217"/>
      <c r="O65" s="217"/>
      <c r="P65" s="217"/>
      <c r="Q65" s="217"/>
      <c r="R65" s="217"/>
      <c r="S65" s="217">
        <v>0</v>
      </c>
      <c r="T65" s="217"/>
      <c r="U65" s="217"/>
      <c r="V65" s="217"/>
      <c r="W65" s="217"/>
      <c r="X65" s="213"/>
      <c r="Y65" s="213">
        <v>20000</v>
      </c>
      <c r="Z65" s="219">
        <f t="shared" si="0"/>
        <v>0</v>
      </c>
      <c r="AA65" s="220" t="s">
        <v>516</v>
      </c>
      <c r="AB65" s="220" t="s">
        <v>510</v>
      </c>
      <c r="AC65" s="220"/>
    </row>
    <row r="66" spans="1:30" ht="75.75" customHeight="1">
      <c r="A66" s="217">
        <v>52</v>
      </c>
      <c r="B66" s="212" t="s">
        <v>273</v>
      </c>
      <c r="C66" s="217">
        <v>256</v>
      </c>
      <c r="D66" s="217" t="s">
        <v>141</v>
      </c>
      <c r="E66" s="217" t="s">
        <v>253</v>
      </c>
      <c r="F66" s="218" t="s">
        <v>308</v>
      </c>
      <c r="G66" s="217" t="s">
        <v>314</v>
      </c>
      <c r="H66" s="217"/>
      <c r="I66" s="217" t="s">
        <v>515</v>
      </c>
      <c r="J66" s="217" t="s">
        <v>21</v>
      </c>
      <c r="K66" s="217" t="s">
        <v>24</v>
      </c>
      <c r="L66" s="217">
        <f t="shared" si="1"/>
        <v>1</v>
      </c>
      <c r="M66" s="221"/>
      <c r="N66" s="221"/>
      <c r="O66" s="221"/>
      <c r="P66" s="221"/>
      <c r="Q66" s="221"/>
      <c r="R66" s="217"/>
      <c r="S66" s="217">
        <v>0</v>
      </c>
      <c r="T66" s="217"/>
      <c r="U66" s="217">
        <v>1</v>
      </c>
      <c r="V66" s="217"/>
      <c r="W66" s="217"/>
      <c r="X66" s="213"/>
      <c r="Y66" s="213">
        <v>36000</v>
      </c>
      <c r="Z66" s="219">
        <f t="shared" si="0"/>
        <v>36000</v>
      </c>
      <c r="AA66" s="220" t="s">
        <v>483</v>
      </c>
      <c r="AB66" s="220" t="s">
        <v>510</v>
      </c>
      <c r="AC66" s="220"/>
    </row>
    <row r="67" spans="1:30" ht="76.5" customHeight="1">
      <c r="A67" s="217">
        <v>53</v>
      </c>
      <c r="B67" s="212" t="s">
        <v>273</v>
      </c>
      <c r="C67" s="217">
        <v>160</v>
      </c>
      <c r="D67" s="217" t="s">
        <v>142</v>
      </c>
      <c r="E67" s="217" t="s">
        <v>268</v>
      </c>
      <c r="F67" s="218" t="s">
        <v>308</v>
      </c>
      <c r="G67" s="217" t="s">
        <v>315</v>
      </c>
      <c r="H67" s="217"/>
      <c r="I67" s="217" t="s">
        <v>515</v>
      </c>
      <c r="J67" s="217" t="s">
        <v>21</v>
      </c>
      <c r="K67" s="217" t="s">
        <v>24</v>
      </c>
      <c r="L67" s="217">
        <f t="shared" si="1"/>
        <v>4</v>
      </c>
      <c r="M67" s="221"/>
      <c r="N67" s="221">
        <v>2</v>
      </c>
      <c r="O67" s="221">
        <v>0</v>
      </c>
      <c r="P67" s="221"/>
      <c r="Q67" s="221"/>
      <c r="R67" s="217"/>
      <c r="S67" s="217"/>
      <c r="T67" s="217">
        <v>1</v>
      </c>
      <c r="U67" s="217"/>
      <c r="V67" s="217"/>
      <c r="W67" s="217">
        <v>1</v>
      </c>
      <c r="X67" s="213"/>
      <c r="Y67" s="213">
        <v>23000</v>
      </c>
      <c r="Z67" s="219">
        <f t="shared" si="0"/>
        <v>92000</v>
      </c>
      <c r="AA67" s="220" t="s">
        <v>483</v>
      </c>
      <c r="AB67" s="224" t="s">
        <v>509</v>
      </c>
      <c r="AC67" s="225"/>
    </row>
    <row r="68" spans="1:30" ht="75" customHeight="1">
      <c r="A68" s="217">
        <v>54</v>
      </c>
      <c r="B68" s="212" t="s">
        <v>274</v>
      </c>
      <c r="C68" s="217">
        <v>256</v>
      </c>
      <c r="D68" s="217" t="s">
        <v>141</v>
      </c>
      <c r="E68" s="217" t="s">
        <v>250</v>
      </c>
      <c r="F68" s="218" t="s">
        <v>301</v>
      </c>
      <c r="G68" s="217" t="s">
        <v>312</v>
      </c>
      <c r="H68" s="217"/>
      <c r="I68" s="217" t="s">
        <v>307</v>
      </c>
      <c r="J68" s="217" t="s">
        <v>21</v>
      </c>
      <c r="K68" s="217" t="s">
        <v>24</v>
      </c>
      <c r="L68" s="217">
        <f t="shared" si="1"/>
        <v>1</v>
      </c>
      <c r="M68" s="221"/>
      <c r="N68" s="221">
        <v>1</v>
      </c>
      <c r="O68" s="221"/>
      <c r="P68" s="221"/>
      <c r="Q68" s="221"/>
      <c r="R68" s="217"/>
      <c r="S68" s="217"/>
      <c r="T68" s="217"/>
      <c r="U68" s="217">
        <v>0</v>
      </c>
      <c r="V68" s="217"/>
      <c r="W68" s="217"/>
      <c r="X68" s="213"/>
      <c r="Y68" s="213">
        <v>20000</v>
      </c>
      <c r="Z68" s="219">
        <f t="shared" si="0"/>
        <v>20000</v>
      </c>
      <c r="AA68" s="220" t="s">
        <v>484</v>
      </c>
      <c r="AB68" s="220" t="s">
        <v>509</v>
      </c>
      <c r="AC68" s="220"/>
    </row>
    <row r="69" spans="1:30" ht="75" customHeight="1">
      <c r="A69" s="217">
        <v>55</v>
      </c>
      <c r="B69" s="212" t="s">
        <v>274</v>
      </c>
      <c r="C69" s="217">
        <v>160</v>
      </c>
      <c r="D69" s="217" t="s">
        <v>142</v>
      </c>
      <c r="E69" s="217" t="s">
        <v>251</v>
      </c>
      <c r="F69" s="218" t="s">
        <v>301</v>
      </c>
      <c r="G69" s="217" t="s">
        <v>313</v>
      </c>
      <c r="H69" s="217"/>
      <c r="I69" s="217" t="s">
        <v>307</v>
      </c>
      <c r="J69" s="217" t="s">
        <v>21</v>
      </c>
      <c r="K69" s="217" t="s">
        <v>24</v>
      </c>
      <c r="L69" s="217">
        <f t="shared" si="1"/>
        <v>7</v>
      </c>
      <c r="M69" s="221"/>
      <c r="N69" s="221">
        <v>4</v>
      </c>
      <c r="O69" s="221"/>
      <c r="P69" s="221"/>
      <c r="Q69" s="221">
        <v>1</v>
      </c>
      <c r="R69" s="217">
        <v>1</v>
      </c>
      <c r="S69" s="217"/>
      <c r="T69" s="217"/>
      <c r="U69" s="217">
        <v>1</v>
      </c>
      <c r="V69" s="217"/>
      <c r="W69" s="217"/>
      <c r="X69" s="213"/>
      <c r="Y69" s="213">
        <v>15000</v>
      </c>
      <c r="Z69" s="219">
        <f t="shared" si="0"/>
        <v>105000</v>
      </c>
      <c r="AA69" s="220" t="s">
        <v>484</v>
      </c>
      <c r="AB69" s="220" t="s">
        <v>509</v>
      </c>
      <c r="AC69" s="220"/>
    </row>
    <row r="70" spans="1:30" ht="76.5" customHeight="1">
      <c r="A70" s="217">
        <v>56</v>
      </c>
      <c r="B70" s="212" t="s">
        <v>274</v>
      </c>
      <c r="C70" s="217">
        <v>72</v>
      </c>
      <c r="D70" s="217" t="s">
        <v>60</v>
      </c>
      <c r="E70" s="217" t="s">
        <v>252</v>
      </c>
      <c r="F70" s="218" t="s">
        <v>301</v>
      </c>
      <c r="G70" s="217"/>
      <c r="H70" s="217"/>
      <c r="I70" s="217" t="s">
        <v>307</v>
      </c>
      <c r="J70" s="217" t="s">
        <v>21</v>
      </c>
      <c r="K70" s="217" t="s">
        <v>24</v>
      </c>
      <c r="L70" s="217">
        <f t="shared" si="1"/>
        <v>4</v>
      </c>
      <c r="M70" s="221"/>
      <c r="N70" s="221">
        <v>3</v>
      </c>
      <c r="O70" s="221">
        <v>1</v>
      </c>
      <c r="P70" s="221"/>
      <c r="Q70" s="221"/>
      <c r="R70" s="217"/>
      <c r="S70" s="217"/>
      <c r="T70" s="217"/>
      <c r="U70" s="217"/>
      <c r="V70" s="217"/>
      <c r="W70" s="217"/>
      <c r="X70" s="213"/>
      <c r="Y70" s="213">
        <v>10000</v>
      </c>
      <c r="Z70" s="219">
        <f t="shared" si="0"/>
        <v>40000</v>
      </c>
      <c r="AA70" s="220" t="s">
        <v>484</v>
      </c>
      <c r="AB70" s="220" t="s">
        <v>495</v>
      </c>
      <c r="AC70" s="220"/>
    </row>
    <row r="71" spans="1:30" ht="78.75" customHeight="1">
      <c r="A71" s="217">
        <v>57</v>
      </c>
      <c r="B71" s="212" t="s">
        <v>275</v>
      </c>
      <c r="C71" s="217">
        <v>256</v>
      </c>
      <c r="D71" s="217" t="s">
        <v>141</v>
      </c>
      <c r="E71" s="217" t="s">
        <v>253</v>
      </c>
      <c r="F71" s="218" t="s">
        <v>308</v>
      </c>
      <c r="G71" s="217" t="s">
        <v>314</v>
      </c>
      <c r="H71" s="217"/>
      <c r="I71" s="217" t="s">
        <v>310</v>
      </c>
      <c r="J71" s="217" t="s">
        <v>21</v>
      </c>
      <c r="K71" s="217" t="s">
        <v>24</v>
      </c>
      <c r="L71" s="217">
        <f t="shared" si="1"/>
        <v>4</v>
      </c>
      <c r="M71" s="217">
        <v>1</v>
      </c>
      <c r="N71" s="217"/>
      <c r="O71" s="217">
        <v>1</v>
      </c>
      <c r="P71" s="217">
        <v>1</v>
      </c>
      <c r="Q71" s="217"/>
      <c r="R71" s="217"/>
      <c r="S71" s="217">
        <v>0</v>
      </c>
      <c r="T71" s="217"/>
      <c r="U71" s="217"/>
      <c r="V71" s="217">
        <v>1</v>
      </c>
      <c r="W71" s="217"/>
      <c r="X71" s="213"/>
      <c r="Y71" s="213">
        <v>15000</v>
      </c>
      <c r="Z71" s="219">
        <f t="shared" si="0"/>
        <v>60000</v>
      </c>
      <c r="AA71" s="220" t="s">
        <v>483</v>
      </c>
      <c r="AB71" s="220" t="s">
        <v>510</v>
      </c>
      <c r="AC71" s="220"/>
    </row>
    <row r="72" spans="1:30" ht="77.25" customHeight="1">
      <c r="A72" s="217">
        <v>58</v>
      </c>
      <c r="B72" s="212" t="s">
        <v>275</v>
      </c>
      <c r="C72" s="217">
        <v>160</v>
      </c>
      <c r="D72" s="217" t="s">
        <v>142</v>
      </c>
      <c r="E72" s="217" t="s">
        <v>268</v>
      </c>
      <c r="F72" s="218" t="s">
        <v>308</v>
      </c>
      <c r="G72" s="217" t="s">
        <v>315</v>
      </c>
      <c r="H72" s="217"/>
      <c r="I72" s="217" t="s">
        <v>310</v>
      </c>
      <c r="J72" s="217" t="s">
        <v>21</v>
      </c>
      <c r="K72" s="217" t="s">
        <v>24</v>
      </c>
      <c r="L72" s="217">
        <f t="shared" si="1"/>
        <v>3</v>
      </c>
      <c r="M72" s="217">
        <v>1</v>
      </c>
      <c r="N72" s="217">
        <v>1</v>
      </c>
      <c r="O72" s="217"/>
      <c r="P72" s="217"/>
      <c r="Q72" s="217"/>
      <c r="R72" s="217">
        <v>0</v>
      </c>
      <c r="S72" s="217"/>
      <c r="T72" s="217"/>
      <c r="U72" s="217"/>
      <c r="V72" s="217">
        <v>0</v>
      </c>
      <c r="W72" s="217">
        <v>1</v>
      </c>
      <c r="X72" s="213"/>
      <c r="Y72" s="213">
        <v>10000</v>
      </c>
      <c r="Z72" s="219">
        <f t="shared" si="0"/>
        <v>30000</v>
      </c>
      <c r="AA72" s="220" t="s">
        <v>483</v>
      </c>
      <c r="AB72" s="220" t="s">
        <v>509</v>
      </c>
      <c r="AC72" s="220"/>
    </row>
    <row r="73" spans="1:30" ht="78" customHeight="1">
      <c r="A73" s="217">
        <v>59</v>
      </c>
      <c r="B73" s="212" t="s">
        <v>276</v>
      </c>
      <c r="C73" s="217">
        <v>160</v>
      </c>
      <c r="D73" s="217" t="s">
        <v>142</v>
      </c>
      <c r="E73" s="217" t="s">
        <v>247</v>
      </c>
      <c r="F73" s="218" t="s">
        <v>297</v>
      </c>
      <c r="G73" s="217" t="s">
        <v>283</v>
      </c>
      <c r="H73" s="217"/>
      <c r="I73" s="217" t="s">
        <v>347</v>
      </c>
      <c r="J73" s="217" t="s">
        <v>21</v>
      </c>
      <c r="K73" s="217" t="s">
        <v>24</v>
      </c>
      <c r="L73" s="217">
        <f t="shared" si="1"/>
        <v>1</v>
      </c>
      <c r="M73" s="221"/>
      <c r="N73" s="221"/>
      <c r="O73" s="221"/>
      <c r="P73" s="221"/>
      <c r="Q73" s="221">
        <v>1</v>
      </c>
      <c r="R73" s="217"/>
      <c r="S73" s="217"/>
      <c r="T73" s="217"/>
      <c r="U73" s="217"/>
      <c r="V73" s="217"/>
      <c r="W73" s="217"/>
      <c r="X73" s="213"/>
      <c r="Y73" s="213">
        <v>7000</v>
      </c>
      <c r="Z73" s="219">
        <f t="shared" si="0"/>
        <v>7000</v>
      </c>
      <c r="AA73" s="220" t="s">
        <v>482</v>
      </c>
      <c r="AB73" s="220" t="s">
        <v>495</v>
      </c>
      <c r="AC73" s="220"/>
    </row>
    <row r="74" spans="1:30" s="190" customFormat="1" ht="76.5" customHeight="1">
      <c r="A74" s="217">
        <v>60</v>
      </c>
      <c r="B74" s="212" t="s">
        <v>277</v>
      </c>
      <c r="C74" s="217">
        <v>320</v>
      </c>
      <c r="D74" s="217" t="s">
        <v>141</v>
      </c>
      <c r="E74" s="217" t="s">
        <v>278</v>
      </c>
      <c r="F74" s="218" t="s">
        <v>300</v>
      </c>
      <c r="G74" s="217" t="s">
        <v>296</v>
      </c>
      <c r="H74" s="217"/>
      <c r="I74" s="217" t="s">
        <v>440</v>
      </c>
      <c r="J74" s="217" t="s">
        <v>21</v>
      </c>
      <c r="K74" s="217" t="s">
        <v>24</v>
      </c>
      <c r="L74" s="217">
        <f t="shared" si="1"/>
        <v>2</v>
      </c>
      <c r="M74" s="221"/>
      <c r="N74" s="221"/>
      <c r="O74" s="221"/>
      <c r="P74" s="221"/>
      <c r="Q74" s="221">
        <v>2</v>
      </c>
      <c r="R74" s="217"/>
      <c r="S74" s="217"/>
      <c r="T74" s="217"/>
      <c r="U74" s="217"/>
      <c r="V74" s="217"/>
      <c r="W74" s="217"/>
      <c r="X74" s="213"/>
      <c r="Y74" s="213">
        <v>20000</v>
      </c>
      <c r="Z74" s="219">
        <f t="shared" si="0"/>
        <v>40000</v>
      </c>
      <c r="AA74" s="220" t="s">
        <v>482</v>
      </c>
      <c r="AB74" s="220" t="s">
        <v>510</v>
      </c>
      <c r="AC74" s="220"/>
    </row>
    <row r="75" spans="1:30" s="190" customFormat="1" ht="75" customHeight="1">
      <c r="A75" s="217">
        <v>61</v>
      </c>
      <c r="B75" s="212" t="s">
        <v>277</v>
      </c>
      <c r="C75" s="217">
        <v>256</v>
      </c>
      <c r="D75" s="217" t="s">
        <v>142</v>
      </c>
      <c r="E75" s="217" t="s">
        <v>272</v>
      </c>
      <c r="F75" s="218" t="s">
        <v>300</v>
      </c>
      <c r="G75" s="217" t="s">
        <v>295</v>
      </c>
      <c r="H75" s="217"/>
      <c r="I75" s="217" t="s">
        <v>440</v>
      </c>
      <c r="J75" s="217" t="s">
        <v>21</v>
      </c>
      <c r="K75" s="217" t="s">
        <v>24</v>
      </c>
      <c r="L75" s="217">
        <f t="shared" si="1"/>
        <v>1</v>
      </c>
      <c r="M75" s="221"/>
      <c r="N75" s="221"/>
      <c r="O75" s="221"/>
      <c r="P75" s="221"/>
      <c r="Q75" s="221">
        <v>1</v>
      </c>
      <c r="R75" s="217"/>
      <c r="S75" s="217"/>
      <c r="T75" s="217"/>
      <c r="U75" s="217"/>
      <c r="V75" s="217"/>
      <c r="W75" s="217"/>
      <c r="X75" s="213"/>
      <c r="Y75" s="213">
        <v>10000</v>
      </c>
      <c r="Z75" s="219">
        <f t="shared" si="0"/>
        <v>10000</v>
      </c>
      <c r="AA75" s="220" t="s">
        <v>482</v>
      </c>
      <c r="AB75" s="220" t="s">
        <v>510</v>
      </c>
      <c r="AC75" s="220"/>
    </row>
    <row r="76" spans="1:30" s="143" customFormat="1" ht="23.25" customHeight="1">
      <c r="A76" s="217">
        <v>62</v>
      </c>
      <c r="B76" s="236"/>
      <c r="C76" s="225"/>
      <c r="D76" s="237"/>
      <c r="E76" s="225"/>
      <c r="F76" s="222"/>
      <c r="G76" s="222"/>
      <c r="H76" s="222"/>
      <c r="I76" s="222" t="s">
        <v>35</v>
      </c>
      <c r="J76" s="222"/>
      <c r="K76" s="238"/>
      <c r="L76" s="238">
        <f t="shared" ref="L76:X76" si="4">SUM(L8:L75)</f>
        <v>155</v>
      </c>
      <c r="M76" s="238">
        <f t="shared" si="4"/>
        <v>7</v>
      </c>
      <c r="N76" s="238">
        <f t="shared" si="4"/>
        <v>35</v>
      </c>
      <c r="O76" s="238">
        <f t="shared" si="4"/>
        <v>12</v>
      </c>
      <c r="P76" s="238">
        <f t="shared" si="4"/>
        <v>2</v>
      </c>
      <c r="Q76" s="238">
        <f t="shared" si="4"/>
        <v>12</v>
      </c>
      <c r="R76" s="238">
        <f t="shared" si="4"/>
        <v>14</v>
      </c>
      <c r="S76" s="238">
        <f t="shared" si="4"/>
        <v>0</v>
      </c>
      <c r="T76" s="238">
        <f t="shared" si="4"/>
        <v>24</v>
      </c>
      <c r="U76" s="238">
        <f t="shared" si="4"/>
        <v>7</v>
      </c>
      <c r="V76" s="238">
        <f t="shared" si="4"/>
        <v>13</v>
      </c>
      <c r="W76" s="238">
        <f t="shared" si="4"/>
        <v>25</v>
      </c>
      <c r="X76" s="238">
        <f t="shared" si="4"/>
        <v>6</v>
      </c>
      <c r="Y76" s="139"/>
      <c r="Z76" s="139">
        <f>SUM(Z8:Z75)</f>
        <v>1811500</v>
      </c>
      <c r="AA76" s="140"/>
      <c r="AB76" s="141"/>
      <c r="AC76" s="142"/>
    </row>
    <row r="77" spans="1:30" s="136" customFormat="1" ht="94.5" customHeight="1">
      <c r="A77" s="239">
        <v>1</v>
      </c>
      <c r="B77" s="239" t="s">
        <v>317</v>
      </c>
      <c r="C77" s="239">
        <v>24</v>
      </c>
      <c r="D77" s="239" t="s">
        <v>37</v>
      </c>
      <c r="E77" s="240" t="s">
        <v>444</v>
      </c>
      <c r="F77" s="240" t="s">
        <v>333</v>
      </c>
      <c r="G77" s="240"/>
      <c r="H77" s="240" t="s">
        <v>386</v>
      </c>
      <c r="I77" s="239" t="s">
        <v>540</v>
      </c>
      <c r="J77" s="239" t="s">
        <v>31</v>
      </c>
      <c r="K77" s="239" t="s">
        <v>24</v>
      </c>
      <c r="L77" s="241">
        <f t="shared" ref="L77:L128" si="5">SUM(M77:X77)</f>
        <v>0</v>
      </c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11">
        <v>1500</v>
      </c>
      <c r="Z77" s="155">
        <f t="shared" ref="Z77:Z139" si="6">L77*Y77</f>
        <v>0</v>
      </c>
      <c r="AA77" s="167" t="s">
        <v>483</v>
      </c>
      <c r="AB77" s="156"/>
      <c r="AC77" s="156"/>
    </row>
    <row r="78" spans="1:30" s="136" customFormat="1" ht="48.75" customHeight="1">
      <c r="A78" s="242">
        <v>2</v>
      </c>
      <c r="B78" s="239" t="s">
        <v>56</v>
      </c>
      <c r="C78" s="239">
        <v>24</v>
      </c>
      <c r="D78" s="239" t="s">
        <v>37</v>
      </c>
      <c r="E78" s="239" t="s">
        <v>332</v>
      </c>
      <c r="F78" s="239" t="s">
        <v>333</v>
      </c>
      <c r="G78" s="239"/>
      <c r="H78" s="243" t="s">
        <v>334</v>
      </c>
      <c r="I78" s="239" t="s">
        <v>472</v>
      </c>
      <c r="J78" s="239" t="s">
        <v>31</v>
      </c>
      <c r="K78" s="239" t="s">
        <v>157</v>
      </c>
      <c r="L78" s="241">
        <f t="shared" si="5"/>
        <v>32</v>
      </c>
      <c r="M78" s="244"/>
      <c r="N78" s="245">
        <v>32</v>
      </c>
      <c r="O78" s="245"/>
      <c r="P78" s="245"/>
      <c r="Q78" s="245"/>
      <c r="R78" s="241"/>
      <c r="S78" s="241"/>
      <c r="T78" s="241"/>
      <c r="U78" s="241"/>
      <c r="V78" s="241"/>
      <c r="W78" s="241"/>
      <c r="X78" s="218"/>
      <c r="Y78" s="11">
        <v>2500</v>
      </c>
      <c r="Z78" s="157">
        <f t="shared" si="6"/>
        <v>80000</v>
      </c>
      <c r="AA78" s="7" t="s">
        <v>483</v>
      </c>
      <c r="AB78" s="11"/>
      <c r="AC78" s="158"/>
    </row>
    <row r="79" spans="1:30" s="136" customFormat="1" ht="48.75" customHeight="1">
      <c r="A79" s="242">
        <v>3</v>
      </c>
      <c r="B79" s="239" t="s">
        <v>56</v>
      </c>
      <c r="C79" s="239">
        <v>24</v>
      </c>
      <c r="D79" s="239" t="s">
        <v>37</v>
      </c>
      <c r="E79" s="239" t="s">
        <v>372</v>
      </c>
      <c r="F79" s="239" t="s">
        <v>389</v>
      </c>
      <c r="G79" s="239"/>
      <c r="H79" s="243" t="s">
        <v>519</v>
      </c>
      <c r="I79" s="239" t="s">
        <v>520</v>
      </c>
      <c r="J79" s="239" t="s">
        <v>31</v>
      </c>
      <c r="K79" s="239" t="s">
        <v>24</v>
      </c>
      <c r="L79" s="241">
        <f t="shared" ref="L79" si="7">SUM(M79:X79)</f>
        <v>30</v>
      </c>
      <c r="M79" s="244"/>
      <c r="N79" s="245"/>
      <c r="O79" s="245"/>
      <c r="P79" s="245"/>
      <c r="Q79" s="245"/>
      <c r="R79" s="241"/>
      <c r="S79" s="241"/>
      <c r="T79" s="241"/>
      <c r="U79" s="241"/>
      <c r="V79" s="241">
        <v>30</v>
      </c>
      <c r="W79" s="241"/>
      <c r="X79" s="218"/>
      <c r="Y79" s="11">
        <v>2500</v>
      </c>
      <c r="Z79" s="157">
        <f t="shared" ref="Z79" si="8">L79*Y79</f>
        <v>75000</v>
      </c>
      <c r="AA79" s="7" t="s">
        <v>483</v>
      </c>
      <c r="AB79" s="11"/>
      <c r="AC79" s="158"/>
    </row>
    <row r="80" spans="1:30" s="194" customFormat="1" ht="64.5" customHeight="1">
      <c r="A80" s="242">
        <v>4</v>
      </c>
      <c r="B80" s="239" t="s">
        <v>56</v>
      </c>
      <c r="C80" s="239">
        <v>24</v>
      </c>
      <c r="D80" s="239" t="s">
        <v>37</v>
      </c>
      <c r="E80" s="239" t="s">
        <v>426</v>
      </c>
      <c r="F80" s="239" t="s">
        <v>427</v>
      </c>
      <c r="G80" s="239"/>
      <c r="H80" s="243" t="s">
        <v>379</v>
      </c>
      <c r="I80" s="246"/>
      <c r="J80" s="239" t="s">
        <v>31</v>
      </c>
      <c r="K80" s="239" t="s">
        <v>24</v>
      </c>
      <c r="L80" s="241">
        <f t="shared" si="5"/>
        <v>0</v>
      </c>
      <c r="M80" s="244"/>
      <c r="N80" s="245"/>
      <c r="O80" s="245"/>
      <c r="P80" s="245"/>
      <c r="Q80" s="245"/>
      <c r="R80" s="241"/>
      <c r="S80" s="241"/>
      <c r="T80" s="241"/>
      <c r="U80" s="241"/>
      <c r="V80" s="241"/>
      <c r="W80" s="241"/>
      <c r="X80" s="218"/>
      <c r="Y80" s="90">
        <v>2500</v>
      </c>
      <c r="Z80" s="90">
        <f t="shared" si="6"/>
        <v>0</v>
      </c>
      <c r="AA80" s="91" t="s">
        <v>484</v>
      </c>
      <c r="AB80" s="90"/>
      <c r="AC80" s="196"/>
      <c r="AD80" s="196"/>
    </row>
    <row r="81" spans="1:29" s="136" customFormat="1" ht="87.75" customHeight="1">
      <c r="A81" s="239">
        <v>5</v>
      </c>
      <c r="B81" s="239" t="s">
        <v>63</v>
      </c>
      <c r="C81" s="239">
        <v>24</v>
      </c>
      <c r="D81" s="239" t="s">
        <v>27</v>
      </c>
      <c r="E81" s="239" t="s">
        <v>426</v>
      </c>
      <c r="F81" s="239" t="s">
        <v>427</v>
      </c>
      <c r="G81" s="239"/>
      <c r="H81" s="243" t="s">
        <v>379</v>
      </c>
      <c r="I81" s="239" t="s">
        <v>547</v>
      </c>
      <c r="J81" s="239" t="s">
        <v>31</v>
      </c>
      <c r="K81" s="243" t="s">
        <v>24</v>
      </c>
      <c r="L81" s="241">
        <f t="shared" si="5"/>
        <v>0</v>
      </c>
      <c r="M81" s="244"/>
      <c r="N81" s="245"/>
      <c r="O81" s="245"/>
      <c r="P81" s="245"/>
      <c r="Q81" s="245"/>
      <c r="R81" s="241"/>
      <c r="S81" s="241"/>
      <c r="T81" s="241"/>
      <c r="U81" s="241"/>
      <c r="V81" s="241"/>
      <c r="W81" s="241"/>
      <c r="X81" s="218"/>
      <c r="Y81" s="11">
        <v>3500</v>
      </c>
      <c r="Z81" s="155">
        <f t="shared" si="6"/>
        <v>0</v>
      </c>
      <c r="AA81" s="13" t="s">
        <v>482</v>
      </c>
      <c r="AB81" s="11"/>
      <c r="AC81" s="158"/>
    </row>
    <row r="82" spans="1:29" s="136" customFormat="1" ht="86.25" customHeight="1">
      <c r="A82" s="242">
        <v>6</v>
      </c>
      <c r="B82" s="239" t="s">
        <v>48</v>
      </c>
      <c r="C82" s="239">
        <v>24</v>
      </c>
      <c r="D82" s="239" t="s">
        <v>27</v>
      </c>
      <c r="E82" s="239" t="s">
        <v>368</v>
      </c>
      <c r="F82" s="239" t="s">
        <v>369</v>
      </c>
      <c r="G82" s="242"/>
      <c r="H82" s="239" t="s">
        <v>446</v>
      </c>
      <c r="I82" s="239" t="s">
        <v>447</v>
      </c>
      <c r="J82" s="239" t="s">
        <v>31</v>
      </c>
      <c r="K82" s="239" t="s">
        <v>65</v>
      </c>
      <c r="L82" s="241">
        <f t="shared" ref="L82:L113" si="9">SUM(M82:X82)</f>
        <v>3</v>
      </c>
      <c r="M82" s="244"/>
      <c r="N82" s="245"/>
      <c r="O82" s="245"/>
      <c r="P82" s="245"/>
      <c r="Q82" s="245"/>
      <c r="R82" s="241"/>
      <c r="S82" s="241"/>
      <c r="T82" s="241"/>
      <c r="U82" s="241"/>
      <c r="V82" s="241"/>
      <c r="W82" s="241">
        <v>3</v>
      </c>
      <c r="X82" s="218"/>
      <c r="Y82" s="11">
        <v>3500</v>
      </c>
      <c r="Z82" s="157">
        <f t="shared" ref="Z82:Z110" si="10">L82*Y82</f>
        <v>10500</v>
      </c>
      <c r="AA82" s="13" t="s">
        <v>483</v>
      </c>
      <c r="AB82" s="11"/>
      <c r="AC82" s="158"/>
    </row>
    <row r="83" spans="1:29" s="136" customFormat="1" ht="84.75" customHeight="1">
      <c r="A83" s="242">
        <v>7</v>
      </c>
      <c r="B83" s="239" t="s">
        <v>318</v>
      </c>
      <c r="C83" s="239">
        <v>24</v>
      </c>
      <c r="D83" s="239" t="s">
        <v>28</v>
      </c>
      <c r="E83" s="239" t="s">
        <v>368</v>
      </c>
      <c r="F83" s="239" t="s">
        <v>369</v>
      </c>
      <c r="G83" s="242"/>
      <c r="H83" s="239" t="s">
        <v>446</v>
      </c>
      <c r="I83" s="239" t="s">
        <v>447</v>
      </c>
      <c r="J83" s="239" t="s">
        <v>31</v>
      </c>
      <c r="K83" s="239" t="s">
        <v>65</v>
      </c>
      <c r="L83" s="241">
        <f t="shared" si="9"/>
        <v>3</v>
      </c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>
        <v>3</v>
      </c>
      <c r="X83" s="241"/>
      <c r="Y83" s="11">
        <v>4000</v>
      </c>
      <c r="Z83" s="157">
        <f t="shared" si="10"/>
        <v>12000</v>
      </c>
      <c r="AA83" s="13" t="s">
        <v>483</v>
      </c>
      <c r="AB83" s="156"/>
      <c r="AC83" s="159"/>
    </row>
    <row r="84" spans="1:29" s="136" customFormat="1" ht="28.5" customHeight="1">
      <c r="A84" s="242">
        <v>8</v>
      </c>
      <c r="B84" s="239" t="s">
        <v>66</v>
      </c>
      <c r="C84" s="239">
        <v>16</v>
      </c>
      <c r="D84" s="239" t="s">
        <v>37</v>
      </c>
      <c r="E84" s="239" t="s">
        <v>428</v>
      </c>
      <c r="F84" s="239"/>
      <c r="G84" s="239"/>
      <c r="H84" s="243" t="s">
        <v>385</v>
      </c>
      <c r="I84" s="239" t="s">
        <v>429</v>
      </c>
      <c r="J84" s="239" t="s">
        <v>21</v>
      </c>
      <c r="K84" s="239" t="s">
        <v>24</v>
      </c>
      <c r="L84" s="241">
        <f t="shared" si="9"/>
        <v>5</v>
      </c>
      <c r="M84" s="244"/>
      <c r="N84" s="245"/>
      <c r="O84" s="245"/>
      <c r="P84" s="245"/>
      <c r="Q84" s="245"/>
      <c r="R84" s="241"/>
      <c r="S84" s="241"/>
      <c r="T84" s="241"/>
      <c r="U84" s="241"/>
      <c r="V84" s="241"/>
      <c r="W84" s="241">
        <v>5</v>
      </c>
      <c r="X84" s="218"/>
      <c r="Y84" s="11">
        <v>3500</v>
      </c>
      <c r="Z84" s="157">
        <f t="shared" si="10"/>
        <v>17500</v>
      </c>
      <c r="AA84" s="7" t="s">
        <v>484</v>
      </c>
      <c r="AB84" s="11"/>
      <c r="AC84" s="158"/>
    </row>
    <row r="85" spans="1:29" s="166" customFormat="1" ht="50.25" customHeight="1">
      <c r="A85" s="239">
        <v>9</v>
      </c>
      <c r="B85" s="239" t="s">
        <v>67</v>
      </c>
      <c r="C85" s="239">
        <v>24</v>
      </c>
      <c r="D85" s="239" t="s">
        <v>37</v>
      </c>
      <c r="E85" s="239" t="s">
        <v>423</v>
      </c>
      <c r="F85" s="239" t="s">
        <v>424</v>
      </c>
      <c r="G85" s="242"/>
      <c r="H85" s="243" t="s">
        <v>425</v>
      </c>
      <c r="I85" s="239" t="s">
        <v>534</v>
      </c>
      <c r="J85" s="239" t="s">
        <v>31</v>
      </c>
      <c r="K85" s="239" t="s">
        <v>24</v>
      </c>
      <c r="L85" s="241">
        <f t="shared" si="9"/>
        <v>24</v>
      </c>
      <c r="M85" s="244"/>
      <c r="N85" s="245"/>
      <c r="O85" s="245"/>
      <c r="P85" s="245"/>
      <c r="Q85" s="245"/>
      <c r="R85" s="241"/>
      <c r="S85" s="241">
        <v>24</v>
      </c>
      <c r="T85" s="241"/>
      <c r="U85" s="241"/>
      <c r="V85" s="241"/>
      <c r="W85" s="241"/>
      <c r="X85" s="218"/>
      <c r="Y85" s="163">
        <v>3000</v>
      </c>
      <c r="Z85" s="164">
        <f t="shared" si="10"/>
        <v>72000</v>
      </c>
      <c r="AA85" s="150" t="s">
        <v>484</v>
      </c>
      <c r="AB85" s="163"/>
      <c r="AC85" s="165"/>
    </row>
    <row r="86" spans="1:29" s="136" customFormat="1" ht="36" customHeight="1">
      <c r="A86" s="239">
        <v>9</v>
      </c>
      <c r="B86" s="239" t="s">
        <v>67</v>
      </c>
      <c r="C86" s="239">
        <v>24</v>
      </c>
      <c r="D86" s="239" t="s">
        <v>37</v>
      </c>
      <c r="E86" s="239" t="s">
        <v>373</v>
      </c>
      <c r="F86" s="239" t="s">
        <v>374</v>
      </c>
      <c r="G86" s="242"/>
      <c r="H86" s="243" t="s">
        <v>375</v>
      </c>
      <c r="I86" s="239" t="s">
        <v>378</v>
      </c>
      <c r="J86" s="239" t="s">
        <v>31</v>
      </c>
      <c r="K86" s="239" t="s">
        <v>24</v>
      </c>
      <c r="L86" s="241">
        <f t="shared" si="9"/>
        <v>24</v>
      </c>
      <c r="M86" s="244"/>
      <c r="N86" s="245"/>
      <c r="O86" s="245"/>
      <c r="P86" s="245"/>
      <c r="Q86" s="245"/>
      <c r="R86" s="241"/>
      <c r="S86" s="241">
        <v>24</v>
      </c>
      <c r="T86" s="241"/>
      <c r="U86" s="241"/>
      <c r="V86" s="241"/>
      <c r="W86" s="241"/>
      <c r="X86" s="218"/>
      <c r="Y86" s="11">
        <v>3000</v>
      </c>
      <c r="Z86" s="157">
        <f t="shared" si="10"/>
        <v>72000</v>
      </c>
      <c r="AA86" s="7" t="s">
        <v>484</v>
      </c>
      <c r="AB86" s="11"/>
      <c r="AC86" s="158"/>
    </row>
    <row r="87" spans="1:29" s="136" customFormat="1" ht="39.75" customHeight="1">
      <c r="A87" s="242">
        <v>10</v>
      </c>
      <c r="B87" s="239" t="s">
        <v>67</v>
      </c>
      <c r="C87" s="239">
        <v>24</v>
      </c>
      <c r="D87" s="239" t="s">
        <v>37</v>
      </c>
      <c r="E87" s="239" t="s">
        <v>352</v>
      </c>
      <c r="F87" s="239" t="s">
        <v>353</v>
      </c>
      <c r="G87" s="242"/>
      <c r="H87" s="243" t="s">
        <v>380</v>
      </c>
      <c r="I87" s="239" t="s">
        <v>381</v>
      </c>
      <c r="J87" s="239" t="s">
        <v>31</v>
      </c>
      <c r="K87" s="239" t="s">
        <v>24</v>
      </c>
      <c r="L87" s="241">
        <f t="shared" si="9"/>
        <v>25</v>
      </c>
      <c r="M87" s="244"/>
      <c r="N87" s="245"/>
      <c r="O87" s="245"/>
      <c r="P87" s="245"/>
      <c r="Q87" s="245"/>
      <c r="R87" s="241"/>
      <c r="S87" s="241"/>
      <c r="T87" s="241"/>
      <c r="U87" s="241"/>
      <c r="V87" s="241"/>
      <c r="W87" s="241">
        <v>25</v>
      </c>
      <c r="X87" s="218"/>
      <c r="Y87" s="11">
        <v>3000</v>
      </c>
      <c r="Z87" s="157">
        <f t="shared" si="10"/>
        <v>75000</v>
      </c>
      <c r="AA87" s="7" t="s">
        <v>482</v>
      </c>
      <c r="AB87" s="11"/>
      <c r="AC87" s="158"/>
    </row>
    <row r="88" spans="1:29" s="202" customFormat="1" ht="48.75" customHeight="1">
      <c r="A88" s="242">
        <v>11</v>
      </c>
      <c r="B88" s="239" t="s">
        <v>44</v>
      </c>
      <c r="C88" s="239">
        <v>16</v>
      </c>
      <c r="D88" s="239" t="s">
        <v>22</v>
      </c>
      <c r="E88" s="239" t="s">
        <v>409</v>
      </c>
      <c r="F88" s="239"/>
      <c r="G88" s="239"/>
      <c r="H88" s="239" t="s">
        <v>410</v>
      </c>
      <c r="I88" s="246"/>
      <c r="J88" s="239" t="s">
        <v>21</v>
      </c>
      <c r="K88" s="239" t="s">
        <v>24</v>
      </c>
      <c r="L88" s="241">
        <f t="shared" si="9"/>
        <v>0</v>
      </c>
      <c r="M88" s="244"/>
      <c r="N88" s="245"/>
      <c r="O88" s="245"/>
      <c r="P88" s="245"/>
      <c r="Q88" s="245"/>
      <c r="R88" s="241"/>
      <c r="S88" s="241"/>
      <c r="T88" s="241"/>
      <c r="U88" s="241"/>
      <c r="V88" s="241"/>
      <c r="W88" s="241"/>
      <c r="X88" s="218"/>
      <c r="Y88" s="197">
        <v>3500</v>
      </c>
      <c r="Z88" s="199">
        <f t="shared" si="10"/>
        <v>0</v>
      </c>
      <c r="AA88" s="200" t="s">
        <v>483</v>
      </c>
      <c r="AB88" s="197"/>
      <c r="AC88" s="201"/>
    </row>
    <row r="89" spans="1:29" s="136" customFormat="1" ht="99.75" customHeight="1">
      <c r="A89" s="242">
        <v>12</v>
      </c>
      <c r="B89" s="239" t="s">
        <v>33</v>
      </c>
      <c r="C89" s="239">
        <v>24</v>
      </c>
      <c r="D89" s="239" t="s">
        <v>27</v>
      </c>
      <c r="E89" s="239" t="s">
        <v>368</v>
      </c>
      <c r="F89" s="239" t="s">
        <v>369</v>
      </c>
      <c r="G89" s="239"/>
      <c r="H89" s="239" t="s">
        <v>553</v>
      </c>
      <c r="I89" s="239" t="s">
        <v>552</v>
      </c>
      <c r="J89" s="239" t="s">
        <v>31</v>
      </c>
      <c r="K89" s="239" t="s">
        <v>551</v>
      </c>
      <c r="L89" s="241">
        <f t="shared" si="9"/>
        <v>3</v>
      </c>
      <c r="M89" s="218"/>
      <c r="N89" s="241">
        <v>3</v>
      </c>
      <c r="O89" s="241"/>
      <c r="P89" s="241"/>
      <c r="Q89" s="241"/>
      <c r="R89" s="241"/>
      <c r="S89" s="241"/>
      <c r="T89" s="241"/>
      <c r="U89" s="241"/>
      <c r="V89" s="241"/>
      <c r="W89" s="241"/>
      <c r="X89" s="247"/>
      <c r="Y89" s="11">
        <v>3500</v>
      </c>
      <c r="Z89" s="157">
        <f t="shared" si="10"/>
        <v>10500</v>
      </c>
      <c r="AA89" s="13" t="s">
        <v>484</v>
      </c>
      <c r="AB89" s="162" t="s">
        <v>554</v>
      </c>
    </row>
    <row r="90" spans="1:29" s="136" customFormat="1" ht="112.5" customHeight="1">
      <c r="A90" s="239">
        <v>13</v>
      </c>
      <c r="B90" s="239" t="s">
        <v>32</v>
      </c>
      <c r="C90" s="239">
        <v>24</v>
      </c>
      <c r="D90" s="239" t="s">
        <v>27</v>
      </c>
      <c r="E90" s="239" t="s">
        <v>368</v>
      </c>
      <c r="F90" s="239" t="s">
        <v>369</v>
      </c>
      <c r="G90" s="239"/>
      <c r="H90" s="239" t="s">
        <v>553</v>
      </c>
      <c r="I90" s="239" t="s">
        <v>552</v>
      </c>
      <c r="J90" s="239" t="s">
        <v>31</v>
      </c>
      <c r="K90" s="239" t="s">
        <v>551</v>
      </c>
      <c r="L90" s="241">
        <f t="shared" si="9"/>
        <v>6</v>
      </c>
      <c r="M90" s="218"/>
      <c r="N90" s="241">
        <v>2</v>
      </c>
      <c r="O90" s="241">
        <v>1</v>
      </c>
      <c r="P90" s="241"/>
      <c r="Q90" s="241">
        <v>3</v>
      </c>
      <c r="R90" s="241"/>
      <c r="S90" s="241"/>
      <c r="T90" s="241"/>
      <c r="U90" s="241"/>
      <c r="V90" s="241"/>
      <c r="W90" s="241"/>
      <c r="X90" s="247"/>
      <c r="Y90" s="11">
        <v>4000</v>
      </c>
      <c r="Z90" s="157">
        <f t="shared" si="10"/>
        <v>24000</v>
      </c>
      <c r="AA90" s="13" t="s">
        <v>484</v>
      </c>
      <c r="AB90" s="162" t="s">
        <v>554</v>
      </c>
    </row>
    <row r="91" spans="1:29" s="136" customFormat="1" ht="99.75" customHeight="1">
      <c r="A91" s="242">
        <v>14</v>
      </c>
      <c r="B91" s="239" t="s">
        <v>57</v>
      </c>
      <c r="C91" s="239">
        <v>24</v>
      </c>
      <c r="D91" s="239" t="s">
        <v>28</v>
      </c>
      <c r="E91" s="239" t="s">
        <v>368</v>
      </c>
      <c r="F91" s="239" t="s">
        <v>369</v>
      </c>
      <c r="G91" s="239"/>
      <c r="H91" s="239" t="s">
        <v>553</v>
      </c>
      <c r="I91" s="239" t="s">
        <v>552</v>
      </c>
      <c r="J91" s="239" t="s">
        <v>31</v>
      </c>
      <c r="K91" s="239" t="s">
        <v>551</v>
      </c>
      <c r="L91" s="241">
        <f t="shared" si="9"/>
        <v>3</v>
      </c>
      <c r="M91" s="218"/>
      <c r="N91" s="241">
        <v>3</v>
      </c>
      <c r="O91" s="241"/>
      <c r="P91" s="241"/>
      <c r="Q91" s="241"/>
      <c r="R91" s="241"/>
      <c r="S91" s="241"/>
      <c r="T91" s="241"/>
      <c r="U91" s="241"/>
      <c r="V91" s="241"/>
      <c r="W91" s="241"/>
      <c r="X91" s="247"/>
      <c r="Y91" s="11">
        <v>4000</v>
      </c>
      <c r="Z91" s="157">
        <f t="shared" si="10"/>
        <v>12000</v>
      </c>
      <c r="AA91" s="13" t="s">
        <v>484</v>
      </c>
      <c r="AB91" s="162" t="s">
        <v>554</v>
      </c>
    </row>
    <row r="92" spans="1:29" s="136" customFormat="1" ht="89.25" customHeight="1">
      <c r="A92" s="242">
        <v>12</v>
      </c>
      <c r="B92" s="239" t="s">
        <v>33</v>
      </c>
      <c r="C92" s="239">
        <v>24</v>
      </c>
      <c r="D92" s="239" t="s">
        <v>27</v>
      </c>
      <c r="E92" s="239" t="s">
        <v>421</v>
      </c>
      <c r="F92" s="239" t="s">
        <v>422</v>
      </c>
      <c r="G92" s="242"/>
      <c r="H92" s="239" t="s">
        <v>519</v>
      </c>
      <c r="I92" s="239" t="s">
        <v>548</v>
      </c>
      <c r="J92" s="239" t="s">
        <v>31</v>
      </c>
      <c r="K92" s="239" t="s">
        <v>24</v>
      </c>
      <c r="L92" s="241">
        <f t="shared" ref="L92:L94" si="11">SUM(M92:X92)</f>
        <v>1</v>
      </c>
      <c r="M92" s="218"/>
      <c r="N92" s="241"/>
      <c r="O92" s="241"/>
      <c r="P92" s="241"/>
      <c r="Q92" s="241"/>
      <c r="R92" s="241"/>
      <c r="S92" s="241"/>
      <c r="T92" s="241"/>
      <c r="U92" s="241"/>
      <c r="V92" s="241">
        <v>1</v>
      </c>
      <c r="W92" s="241"/>
      <c r="X92" s="247"/>
      <c r="Y92" s="11">
        <v>3500</v>
      </c>
      <c r="Z92" s="157">
        <f t="shared" ref="Z92:Z94" si="12">L92*Y92</f>
        <v>3500</v>
      </c>
      <c r="AA92" s="13" t="s">
        <v>483</v>
      </c>
      <c r="AB92" s="160"/>
    </row>
    <row r="93" spans="1:29" s="136" customFormat="1" ht="94.5" customHeight="1">
      <c r="A93" s="239">
        <v>13</v>
      </c>
      <c r="B93" s="239" t="s">
        <v>32</v>
      </c>
      <c r="C93" s="239">
        <v>24</v>
      </c>
      <c r="D93" s="239" t="s">
        <v>27</v>
      </c>
      <c r="E93" s="239" t="s">
        <v>421</v>
      </c>
      <c r="F93" s="239" t="s">
        <v>422</v>
      </c>
      <c r="G93" s="242"/>
      <c r="H93" s="239" t="s">
        <v>519</v>
      </c>
      <c r="I93" s="239" t="s">
        <v>548</v>
      </c>
      <c r="J93" s="239" t="s">
        <v>31</v>
      </c>
      <c r="K93" s="239" t="s">
        <v>24</v>
      </c>
      <c r="L93" s="241">
        <f t="shared" si="11"/>
        <v>10</v>
      </c>
      <c r="M93" s="218"/>
      <c r="N93" s="241"/>
      <c r="O93" s="241"/>
      <c r="P93" s="241"/>
      <c r="Q93" s="241"/>
      <c r="R93" s="241"/>
      <c r="S93" s="241"/>
      <c r="T93" s="241"/>
      <c r="U93" s="241"/>
      <c r="V93" s="241">
        <v>10</v>
      </c>
      <c r="W93" s="241"/>
      <c r="X93" s="247"/>
      <c r="Y93" s="11">
        <v>4000</v>
      </c>
      <c r="Z93" s="157">
        <f t="shared" si="12"/>
        <v>40000</v>
      </c>
      <c r="AA93" s="13" t="s">
        <v>483</v>
      </c>
      <c r="AB93" s="11"/>
    </row>
    <row r="94" spans="1:29" s="136" customFormat="1" ht="87" customHeight="1">
      <c r="A94" s="242">
        <v>14</v>
      </c>
      <c r="B94" s="239" t="s">
        <v>57</v>
      </c>
      <c r="C94" s="239">
        <v>24</v>
      </c>
      <c r="D94" s="239" t="s">
        <v>28</v>
      </c>
      <c r="E94" s="239" t="s">
        <v>421</v>
      </c>
      <c r="F94" s="239" t="s">
        <v>422</v>
      </c>
      <c r="G94" s="242"/>
      <c r="H94" s="239" t="s">
        <v>519</v>
      </c>
      <c r="I94" s="239" t="s">
        <v>548</v>
      </c>
      <c r="J94" s="239" t="s">
        <v>31</v>
      </c>
      <c r="K94" s="239" t="s">
        <v>24</v>
      </c>
      <c r="L94" s="241">
        <f t="shared" si="11"/>
        <v>1</v>
      </c>
      <c r="M94" s="218"/>
      <c r="N94" s="241"/>
      <c r="O94" s="241"/>
      <c r="P94" s="241"/>
      <c r="Q94" s="241"/>
      <c r="R94" s="241"/>
      <c r="S94" s="241"/>
      <c r="T94" s="241"/>
      <c r="U94" s="241"/>
      <c r="V94" s="241">
        <v>1</v>
      </c>
      <c r="W94" s="241"/>
      <c r="X94" s="247"/>
      <c r="Y94" s="11">
        <v>4000</v>
      </c>
      <c r="Z94" s="157">
        <f t="shared" si="12"/>
        <v>4000</v>
      </c>
      <c r="AA94" s="13" t="s">
        <v>483</v>
      </c>
      <c r="AB94" s="160"/>
    </row>
    <row r="95" spans="1:29" s="194" customFormat="1" ht="102" customHeight="1">
      <c r="A95" s="239">
        <v>17</v>
      </c>
      <c r="B95" s="239" t="s">
        <v>33</v>
      </c>
      <c r="C95" s="239">
        <v>24</v>
      </c>
      <c r="D95" s="239" t="s">
        <v>27</v>
      </c>
      <c r="E95" s="239" t="s">
        <v>324</v>
      </c>
      <c r="F95" s="239" t="s">
        <v>325</v>
      </c>
      <c r="G95" s="242"/>
      <c r="H95" s="239" t="s">
        <v>326</v>
      </c>
      <c r="I95" s="239" t="s">
        <v>327</v>
      </c>
      <c r="J95" s="239" t="s">
        <v>31</v>
      </c>
      <c r="K95" s="239" t="s">
        <v>241</v>
      </c>
      <c r="L95" s="241">
        <f t="shared" si="9"/>
        <v>0</v>
      </c>
      <c r="M95" s="218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18"/>
      <c r="Y95" s="90">
        <v>3500</v>
      </c>
      <c r="Z95" s="90">
        <f t="shared" si="10"/>
        <v>0</v>
      </c>
      <c r="AA95" s="89" t="s">
        <v>482</v>
      </c>
      <c r="AB95" s="90"/>
      <c r="AC95" s="193"/>
    </row>
    <row r="96" spans="1:29" s="136" customFormat="1" ht="69" customHeight="1">
      <c r="A96" s="242">
        <v>18</v>
      </c>
      <c r="B96" s="239" t="s">
        <v>32</v>
      </c>
      <c r="C96" s="239">
        <v>24</v>
      </c>
      <c r="D96" s="239" t="s">
        <v>27</v>
      </c>
      <c r="E96" s="239" t="s">
        <v>324</v>
      </c>
      <c r="F96" s="239" t="s">
        <v>325</v>
      </c>
      <c r="G96" s="242"/>
      <c r="H96" s="239" t="s">
        <v>326</v>
      </c>
      <c r="I96" s="239" t="s">
        <v>327</v>
      </c>
      <c r="J96" s="239" t="s">
        <v>31</v>
      </c>
      <c r="K96" s="239" t="s">
        <v>241</v>
      </c>
      <c r="L96" s="241">
        <f t="shared" si="9"/>
        <v>4</v>
      </c>
      <c r="M96" s="218"/>
      <c r="N96" s="218"/>
      <c r="O96" s="218"/>
      <c r="P96" s="218"/>
      <c r="Q96" s="218"/>
      <c r="R96" s="218"/>
      <c r="S96" s="218"/>
      <c r="T96" s="241">
        <v>4</v>
      </c>
      <c r="U96" s="218"/>
      <c r="V96" s="218"/>
      <c r="W96" s="218"/>
      <c r="X96" s="218"/>
      <c r="Y96" s="11">
        <v>4000</v>
      </c>
      <c r="Z96" s="157">
        <f t="shared" si="10"/>
        <v>16000</v>
      </c>
      <c r="AA96" s="13" t="s">
        <v>482</v>
      </c>
      <c r="AB96" s="11"/>
      <c r="AC96" s="154"/>
    </row>
    <row r="97" spans="1:29" s="136" customFormat="1" ht="68.25" customHeight="1">
      <c r="A97" s="242">
        <v>19</v>
      </c>
      <c r="B97" s="239" t="s">
        <v>57</v>
      </c>
      <c r="C97" s="239">
        <v>24</v>
      </c>
      <c r="D97" s="239" t="s">
        <v>28</v>
      </c>
      <c r="E97" s="239" t="s">
        <v>324</v>
      </c>
      <c r="F97" s="239" t="s">
        <v>325</v>
      </c>
      <c r="G97" s="242"/>
      <c r="H97" s="239" t="s">
        <v>326</v>
      </c>
      <c r="I97" s="239" t="s">
        <v>327</v>
      </c>
      <c r="J97" s="239" t="s">
        <v>31</v>
      </c>
      <c r="K97" s="239" t="s">
        <v>241</v>
      </c>
      <c r="L97" s="241">
        <f t="shared" si="9"/>
        <v>8</v>
      </c>
      <c r="M97" s="218"/>
      <c r="N97" s="218"/>
      <c r="O97" s="218"/>
      <c r="P97" s="218"/>
      <c r="Q97" s="218"/>
      <c r="R97" s="218"/>
      <c r="S97" s="218"/>
      <c r="T97" s="241">
        <v>8</v>
      </c>
      <c r="U97" s="218"/>
      <c r="V97" s="218"/>
      <c r="W97" s="218"/>
      <c r="X97" s="218"/>
      <c r="Y97" s="11">
        <v>4000</v>
      </c>
      <c r="Z97" s="157">
        <f t="shared" si="10"/>
        <v>32000</v>
      </c>
      <c r="AA97" s="13" t="s">
        <v>482</v>
      </c>
      <c r="AB97" s="11"/>
      <c r="AC97" s="154"/>
    </row>
    <row r="98" spans="1:29" s="136" customFormat="1" ht="63.75" customHeight="1">
      <c r="A98" s="242">
        <v>20</v>
      </c>
      <c r="B98" s="239" t="s">
        <v>33</v>
      </c>
      <c r="C98" s="239">
        <v>24</v>
      </c>
      <c r="D98" s="239" t="s">
        <v>27</v>
      </c>
      <c r="E98" s="239" t="s">
        <v>372</v>
      </c>
      <c r="F98" s="239" t="s">
        <v>353</v>
      </c>
      <c r="G98" s="239"/>
      <c r="H98" s="243" t="s">
        <v>412</v>
      </c>
      <c r="I98" s="239" t="s">
        <v>411</v>
      </c>
      <c r="J98" s="239" t="s">
        <v>31</v>
      </c>
      <c r="K98" s="239" t="s">
        <v>64</v>
      </c>
      <c r="L98" s="241">
        <f t="shared" si="9"/>
        <v>10</v>
      </c>
      <c r="M98" s="218"/>
      <c r="N98" s="241"/>
      <c r="O98" s="241"/>
      <c r="P98" s="241"/>
      <c r="Q98" s="241"/>
      <c r="R98" s="241"/>
      <c r="S98" s="241"/>
      <c r="T98" s="241"/>
      <c r="U98" s="241">
        <v>10</v>
      </c>
      <c r="V98" s="241"/>
      <c r="W98" s="241"/>
      <c r="X98" s="218"/>
      <c r="Y98" s="11">
        <v>3500</v>
      </c>
      <c r="Z98" s="157">
        <f t="shared" si="10"/>
        <v>35000</v>
      </c>
      <c r="AA98" s="13" t="s">
        <v>483</v>
      </c>
      <c r="AB98" s="11"/>
      <c r="AC98" s="154"/>
    </row>
    <row r="99" spans="1:29" s="136" customFormat="1" ht="61.5" customHeight="1">
      <c r="A99" s="239">
        <v>21</v>
      </c>
      <c r="B99" s="239" t="s">
        <v>32</v>
      </c>
      <c r="C99" s="239">
        <v>24</v>
      </c>
      <c r="D99" s="239" t="s">
        <v>27</v>
      </c>
      <c r="E99" s="239" t="s">
        <v>372</v>
      </c>
      <c r="F99" s="239" t="s">
        <v>353</v>
      </c>
      <c r="G99" s="239"/>
      <c r="H99" s="243" t="s">
        <v>412</v>
      </c>
      <c r="I99" s="239" t="s">
        <v>411</v>
      </c>
      <c r="J99" s="239" t="s">
        <v>31</v>
      </c>
      <c r="K99" s="239" t="s">
        <v>64</v>
      </c>
      <c r="L99" s="241">
        <f t="shared" si="9"/>
        <v>27</v>
      </c>
      <c r="M99" s="218"/>
      <c r="N99" s="241"/>
      <c r="O99" s="241"/>
      <c r="P99" s="241"/>
      <c r="Q99" s="241">
        <v>4</v>
      </c>
      <c r="R99" s="241"/>
      <c r="S99" s="241"/>
      <c r="T99" s="241"/>
      <c r="U99" s="241">
        <v>23</v>
      </c>
      <c r="V99" s="241"/>
      <c r="W99" s="241"/>
      <c r="X99" s="218"/>
      <c r="Y99" s="11">
        <v>4000</v>
      </c>
      <c r="Z99" s="157">
        <f t="shared" si="10"/>
        <v>108000</v>
      </c>
      <c r="AA99" s="13" t="s">
        <v>483</v>
      </c>
      <c r="AB99" s="11"/>
      <c r="AC99" s="154"/>
    </row>
    <row r="100" spans="1:29" s="202" customFormat="1" ht="66" customHeight="1">
      <c r="A100" s="242">
        <v>22</v>
      </c>
      <c r="B100" s="239" t="s">
        <v>57</v>
      </c>
      <c r="C100" s="239">
        <v>24</v>
      </c>
      <c r="D100" s="239" t="s">
        <v>28</v>
      </c>
      <c r="E100" s="239" t="s">
        <v>372</v>
      </c>
      <c r="F100" s="239" t="s">
        <v>353</v>
      </c>
      <c r="G100" s="239"/>
      <c r="H100" s="243" t="s">
        <v>412</v>
      </c>
      <c r="I100" s="239" t="s">
        <v>411</v>
      </c>
      <c r="J100" s="239" t="s">
        <v>31</v>
      </c>
      <c r="K100" s="239" t="s">
        <v>64</v>
      </c>
      <c r="L100" s="241">
        <f t="shared" si="9"/>
        <v>1</v>
      </c>
      <c r="M100" s="218"/>
      <c r="N100" s="241"/>
      <c r="O100" s="241"/>
      <c r="P100" s="241"/>
      <c r="Q100" s="241"/>
      <c r="R100" s="241"/>
      <c r="S100" s="241"/>
      <c r="T100" s="241"/>
      <c r="U100" s="241">
        <v>1</v>
      </c>
      <c r="V100" s="241"/>
      <c r="W100" s="241"/>
      <c r="X100" s="218"/>
      <c r="Y100" s="197">
        <v>4000</v>
      </c>
      <c r="Z100" s="199">
        <f t="shared" si="10"/>
        <v>4000</v>
      </c>
      <c r="AA100" s="208" t="s">
        <v>483</v>
      </c>
      <c r="AB100" s="197"/>
      <c r="AC100" s="209"/>
    </row>
    <row r="101" spans="1:29" s="136" customFormat="1" ht="67.5" customHeight="1">
      <c r="A101" s="242">
        <v>23</v>
      </c>
      <c r="B101" s="239" t="s">
        <v>33</v>
      </c>
      <c r="C101" s="239">
        <v>24</v>
      </c>
      <c r="D101" s="239" t="s">
        <v>27</v>
      </c>
      <c r="E101" s="239" t="s">
        <v>354</v>
      </c>
      <c r="F101" s="239" t="s">
        <v>355</v>
      </c>
      <c r="G101" s="239"/>
      <c r="H101" s="243" t="s">
        <v>393</v>
      </c>
      <c r="I101" s="239" t="s">
        <v>394</v>
      </c>
      <c r="J101" s="239" t="s">
        <v>31</v>
      </c>
      <c r="K101" s="239" t="s">
        <v>150</v>
      </c>
      <c r="L101" s="241">
        <f t="shared" si="9"/>
        <v>9</v>
      </c>
      <c r="M101" s="218"/>
      <c r="N101" s="241"/>
      <c r="O101" s="241">
        <v>9</v>
      </c>
      <c r="P101" s="241"/>
      <c r="Q101" s="241"/>
      <c r="R101" s="241"/>
      <c r="S101" s="241"/>
      <c r="T101" s="241"/>
      <c r="U101" s="241"/>
      <c r="V101" s="241"/>
      <c r="W101" s="241"/>
      <c r="X101" s="218"/>
      <c r="Y101" s="11">
        <v>3500</v>
      </c>
      <c r="Z101" s="157">
        <f t="shared" si="10"/>
        <v>31500</v>
      </c>
      <c r="AA101" s="13" t="s">
        <v>483</v>
      </c>
      <c r="AB101" s="11"/>
      <c r="AC101" s="154"/>
    </row>
    <row r="102" spans="1:29" s="136" customFormat="1" ht="70.5" customHeight="1">
      <c r="A102" s="242">
        <v>28</v>
      </c>
      <c r="B102" s="239" t="s">
        <v>33</v>
      </c>
      <c r="C102" s="239">
        <v>24</v>
      </c>
      <c r="D102" s="239" t="s">
        <v>27</v>
      </c>
      <c r="E102" s="239" t="s">
        <v>322</v>
      </c>
      <c r="F102" s="239" t="s">
        <v>323</v>
      </c>
      <c r="G102" s="242"/>
      <c r="H102" s="239" t="s">
        <v>388</v>
      </c>
      <c r="I102" s="239" t="s">
        <v>488</v>
      </c>
      <c r="J102" s="239" t="s">
        <v>31</v>
      </c>
      <c r="K102" s="239" t="s">
        <v>65</v>
      </c>
      <c r="L102" s="241">
        <f t="shared" si="9"/>
        <v>4</v>
      </c>
      <c r="M102" s="218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>
        <v>4</v>
      </c>
      <c r="X102" s="218"/>
      <c r="Y102" s="11">
        <v>3500</v>
      </c>
      <c r="Z102" s="157">
        <f t="shared" si="10"/>
        <v>14000</v>
      </c>
      <c r="AA102" s="13" t="s">
        <v>482</v>
      </c>
      <c r="AB102" s="11"/>
      <c r="AC102" s="154"/>
    </row>
    <row r="103" spans="1:29" s="136" customFormat="1" ht="52.5" customHeight="1">
      <c r="A103" s="239">
        <v>29</v>
      </c>
      <c r="B103" s="239" t="s">
        <v>32</v>
      </c>
      <c r="C103" s="239">
        <v>24</v>
      </c>
      <c r="D103" s="239" t="s">
        <v>27</v>
      </c>
      <c r="E103" s="239" t="s">
        <v>322</v>
      </c>
      <c r="F103" s="239" t="s">
        <v>323</v>
      </c>
      <c r="G103" s="242"/>
      <c r="H103" s="239" t="s">
        <v>388</v>
      </c>
      <c r="I103" s="239" t="s">
        <v>488</v>
      </c>
      <c r="J103" s="239" t="s">
        <v>31</v>
      </c>
      <c r="K103" s="239" t="s">
        <v>65</v>
      </c>
      <c r="L103" s="241">
        <f t="shared" si="9"/>
        <v>31</v>
      </c>
      <c r="M103" s="218"/>
      <c r="N103" s="241">
        <v>1</v>
      </c>
      <c r="O103" s="241"/>
      <c r="P103" s="241"/>
      <c r="Q103" s="241"/>
      <c r="R103" s="241"/>
      <c r="S103" s="241"/>
      <c r="T103" s="241"/>
      <c r="U103" s="241"/>
      <c r="V103" s="241"/>
      <c r="W103" s="241">
        <v>30</v>
      </c>
      <c r="X103" s="218"/>
      <c r="Y103" s="11">
        <v>4000</v>
      </c>
      <c r="Z103" s="157">
        <f t="shared" si="10"/>
        <v>124000</v>
      </c>
      <c r="AA103" s="13" t="s">
        <v>482</v>
      </c>
      <c r="AB103" s="11"/>
      <c r="AC103" s="154"/>
    </row>
    <row r="104" spans="1:29" s="136" customFormat="1" ht="53.25" customHeight="1">
      <c r="A104" s="242">
        <v>30</v>
      </c>
      <c r="B104" s="239" t="s">
        <v>57</v>
      </c>
      <c r="C104" s="239">
        <v>24</v>
      </c>
      <c r="D104" s="239" t="s">
        <v>28</v>
      </c>
      <c r="E104" s="239" t="s">
        <v>322</v>
      </c>
      <c r="F104" s="239" t="s">
        <v>323</v>
      </c>
      <c r="G104" s="242"/>
      <c r="H104" s="239" t="s">
        <v>388</v>
      </c>
      <c r="I104" s="239" t="s">
        <v>488</v>
      </c>
      <c r="J104" s="239" t="s">
        <v>31</v>
      </c>
      <c r="K104" s="239" t="s">
        <v>65</v>
      </c>
      <c r="L104" s="241">
        <f t="shared" si="9"/>
        <v>8</v>
      </c>
      <c r="M104" s="218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>
        <v>8</v>
      </c>
      <c r="X104" s="218"/>
      <c r="Y104" s="11">
        <v>4000</v>
      </c>
      <c r="Z104" s="157">
        <f t="shared" si="10"/>
        <v>32000</v>
      </c>
      <c r="AA104" s="13" t="s">
        <v>484</v>
      </c>
      <c r="AB104" s="11"/>
      <c r="AC104" s="154"/>
    </row>
    <row r="105" spans="1:29" s="136" customFormat="1" ht="37.5" customHeight="1">
      <c r="A105" s="242">
        <v>31</v>
      </c>
      <c r="B105" s="239" t="s">
        <v>45</v>
      </c>
      <c r="C105" s="239">
        <v>24</v>
      </c>
      <c r="D105" s="239" t="s">
        <v>22</v>
      </c>
      <c r="E105" s="239" t="s">
        <v>387</v>
      </c>
      <c r="F105" s="239" t="s">
        <v>325</v>
      </c>
      <c r="G105" s="239"/>
      <c r="H105" s="243" t="s">
        <v>445</v>
      </c>
      <c r="I105" s="239" t="s">
        <v>405</v>
      </c>
      <c r="J105" s="239" t="s">
        <v>31</v>
      </c>
      <c r="K105" s="239" t="s">
        <v>24</v>
      </c>
      <c r="L105" s="241">
        <f t="shared" si="9"/>
        <v>3</v>
      </c>
      <c r="M105" s="218"/>
      <c r="N105" s="241"/>
      <c r="O105" s="241"/>
      <c r="P105" s="241"/>
      <c r="Q105" s="241"/>
      <c r="R105" s="241"/>
      <c r="S105" s="241"/>
      <c r="T105" s="241"/>
      <c r="U105" s="241">
        <v>3</v>
      </c>
      <c r="V105" s="241"/>
      <c r="W105" s="241"/>
      <c r="X105" s="218"/>
      <c r="Y105" s="11">
        <v>5000</v>
      </c>
      <c r="Z105" s="157">
        <f t="shared" si="10"/>
        <v>15000</v>
      </c>
      <c r="AA105" s="13" t="s">
        <v>482</v>
      </c>
      <c r="AB105" s="11"/>
      <c r="AC105" s="21"/>
    </row>
    <row r="106" spans="1:29" s="136" customFormat="1" ht="114.75" customHeight="1">
      <c r="A106" s="242">
        <v>32</v>
      </c>
      <c r="B106" s="239" t="s">
        <v>43</v>
      </c>
      <c r="C106" s="239">
        <v>72</v>
      </c>
      <c r="D106" s="239" t="s">
        <v>22</v>
      </c>
      <c r="E106" s="239" t="s">
        <v>269</v>
      </c>
      <c r="F106" s="243" t="s">
        <v>356</v>
      </c>
      <c r="G106" s="242"/>
      <c r="H106" s="239" t="s">
        <v>357</v>
      </c>
      <c r="I106" s="239" t="s">
        <v>358</v>
      </c>
      <c r="J106" s="239" t="s">
        <v>31</v>
      </c>
      <c r="K106" s="239" t="s">
        <v>24</v>
      </c>
      <c r="L106" s="241">
        <f t="shared" si="9"/>
        <v>6</v>
      </c>
      <c r="M106" s="218"/>
      <c r="N106" s="241"/>
      <c r="O106" s="241"/>
      <c r="P106" s="241"/>
      <c r="Q106" s="241"/>
      <c r="R106" s="241"/>
      <c r="S106" s="241"/>
      <c r="T106" s="241"/>
      <c r="U106" s="241">
        <v>1</v>
      </c>
      <c r="V106" s="241"/>
      <c r="W106" s="241">
        <v>5</v>
      </c>
      <c r="X106" s="218"/>
      <c r="Y106" s="11">
        <v>3500</v>
      </c>
      <c r="Z106" s="157">
        <f t="shared" si="10"/>
        <v>21000</v>
      </c>
      <c r="AA106" s="7" t="s">
        <v>484</v>
      </c>
      <c r="AB106" s="11"/>
      <c r="AC106" s="21"/>
    </row>
    <row r="107" spans="1:29" s="136" customFormat="1" ht="61.5" customHeight="1">
      <c r="A107" s="239">
        <v>33</v>
      </c>
      <c r="B107" s="239" t="s">
        <v>36</v>
      </c>
      <c r="C107" s="239">
        <v>40</v>
      </c>
      <c r="D107" s="239" t="s">
        <v>37</v>
      </c>
      <c r="E107" s="239" t="s">
        <v>359</v>
      </c>
      <c r="F107" s="239" t="s">
        <v>443</v>
      </c>
      <c r="G107" s="242"/>
      <c r="H107" s="239" t="s">
        <v>360</v>
      </c>
      <c r="I107" s="218" t="s">
        <v>491</v>
      </c>
      <c r="J107" s="239" t="s">
        <v>21</v>
      </c>
      <c r="K107" s="239" t="s">
        <v>24</v>
      </c>
      <c r="L107" s="241">
        <f t="shared" si="9"/>
        <v>14</v>
      </c>
      <c r="M107" s="218"/>
      <c r="N107" s="241"/>
      <c r="O107" s="241"/>
      <c r="P107" s="241"/>
      <c r="Q107" s="241">
        <v>12</v>
      </c>
      <c r="R107" s="241"/>
      <c r="S107" s="241"/>
      <c r="T107" s="241">
        <v>2</v>
      </c>
      <c r="U107" s="241"/>
      <c r="V107" s="241"/>
      <c r="W107" s="241"/>
      <c r="X107" s="218"/>
      <c r="Y107" s="11">
        <v>6000</v>
      </c>
      <c r="Z107" s="157">
        <f t="shared" si="10"/>
        <v>84000</v>
      </c>
      <c r="AA107" s="7" t="s">
        <v>482</v>
      </c>
      <c r="AB107" s="11"/>
      <c r="AC107" s="21"/>
    </row>
    <row r="108" spans="1:29" s="136" customFormat="1" ht="64.5" customHeight="1">
      <c r="A108" s="242">
        <v>34</v>
      </c>
      <c r="B108" s="239" t="s">
        <v>36</v>
      </c>
      <c r="C108" s="239">
        <v>40</v>
      </c>
      <c r="D108" s="239" t="s">
        <v>37</v>
      </c>
      <c r="E108" s="239" t="s">
        <v>361</v>
      </c>
      <c r="F108" s="239" t="s">
        <v>413</v>
      </c>
      <c r="G108" s="242"/>
      <c r="H108" s="239" t="s">
        <v>414</v>
      </c>
      <c r="I108" s="239" t="s">
        <v>517</v>
      </c>
      <c r="J108" s="239" t="s">
        <v>21</v>
      </c>
      <c r="K108" s="239" t="s">
        <v>24</v>
      </c>
      <c r="L108" s="241">
        <f t="shared" si="9"/>
        <v>25</v>
      </c>
      <c r="M108" s="218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>
        <v>25</v>
      </c>
      <c r="X108" s="218"/>
      <c r="Y108" s="11">
        <v>6000</v>
      </c>
      <c r="Z108" s="157">
        <f t="shared" si="10"/>
        <v>150000</v>
      </c>
      <c r="AA108" s="7" t="s">
        <v>482</v>
      </c>
      <c r="AB108" s="11"/>
      <c r="AC108" s="21"/>
    </row>
    <row r="109" spans="1:29" s="136" customFormat="1" ht="63" customHeight="1">
      <c r="A109" s="242">
        <v>35</v>
      </c>
      <c r="B109" s="239" t="s">
        <v>36</v>
      </c>
      <c r="C109" s="239">
        <v>40</v>
      </c>
      <c r="D109" s="239" t="s">
        <v>37</v>
      </c>
      <c r="E109" s="239" t="s">
        <v>289</v>
      </c>
      <c r="F109" s="239" t="s">
        <v>415</v>
      </c>
      <c r="G109" s="242"/>
      <c r="H109" s="239" t="s">
        <v>416</v>
      </c>
      <c r="I109" s="239" t="s">
        <v>417</v>
      </c>
      <c r="J109" s="239" t="s">
        <v>21</v>
      </c>
      <c r="K109" s="239" t="s">
        <v>24</v>
      </c>
      <c r="L109" s="241">
        <f t="shared" si="9"/>
        <v>17</v>
      </c>
      <c r="M109" s="218"/>
      <c r="N109" s="241"/>
      <c r="O109" s="241">
        <v>17</v>
      </c>
      <c r="P109" s="241"/>
      <c r="Q109" s="241"/>
      <c r="R109" s="241"/>
      <c r="S109" s="241"/>
      <c r="T109" s="241"/>
      <c r="U109" s="241"/>
      <c r="V109" s="241"/>
      <c r="W109" s="241"/>
      <c r="X109" s="218"/>
      <c r="Y109" s="11">
        <v>6000</v>
      </c>
      <c r="Z109" s="157">
        <f t="shared" si="10"/>
        <v>102000</v>
      </c>
      <c r="AA109" s="7" t="s">
        <v>483</v>
      </c>
      <c r="AB109" s="11"/>
      <c r="AC109" s="21"/>
    </row>
    <row r="110" spans="1:29" s="136" customFormat="1" ht="68.25" customHeight="1">
      <c r="A110" s="242">
        <v>36</v>
      </c>
      <c r="B110" s="239" t="s">
        <v>36</v>
      </c>
      <c r="C110" s="239">
        <v>40</v>
      </c>
      <c r="D110" s="239" t="s">
        <v>37</v>
      </c>
      <c r="E110" s="239" t="s">
        <v>350</v>
      </c>
      <c r="F110" s="239" t="s">
        <v>362</v>
      </c>
      <c r="G110" s="242"/>
      <c r="H110" s="239" t="s">
        <v>363</v>
      </c>
      <c r="I110" s="239" t="s">
        <v>542</v>
      </c>
      <c r="J110" s="239" t="s">
        <v>21</v>
      </c>
      <c r="K110" s="239" t="s">
        <v>24</v>
      </c>
      <c r="L110" s="241">
        <f t="shared" si="9"/>
        <v>0</v>
      </c>
      <c r="M110" s="218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18"/>
      <c r="Y110" s="11">
        <v>6000</v>
      </c>
      <c r="Z110" s="155">
        <f t="shared" si="10"/>
        <v>0</v>
      </c>
      <c r="AA110" s="7" t="s">
        <v>483</v>
      </c>
      <c r="AB110" s="11"/>
      <c r="AC110" s="21"/>
    </row>
    <row r="111" spans="1:29" s="136" customFormat="1" ht="39" customHeight="1">
      <c r="A111" s="239">
        <v>37</v>
      </c>
      <c r="B111" s="239" t="s">
        <v>46</v>
      </c>
      <c r="C111" s="239">
        <v>24</v>
      </c>
      <c r="D111" s="239" t="s">
        <v>22</v>
      </c>
      <c r="E111" s="239" t="s">
        <v>494</v>
      </c>
      <c r="F111" s="239" t="s">
        <v>344</v>
      </c>
      <c r="G111" s="239"/>
      <c r="H111" s="243" t="s">
        <v>345</v>
      </c>
      <c r="I111" s="242" t="s">
        <v>346</v>
      </c>
      <c r="J111" s="239" t="s">
        <v>21</v>
      </c>
      <c r="K111" s="239" t="s">
        <v>24</v>
      </c>
      <c r="L111" s="241">
        <f t="shared" si="9"/>
        <v>5</v>
      </c>
      <c r="M111" s="218"/>
      <c r="N111" s="241">
        <v>1</v>
      </c>
      <c r="O111" s="241"/>
      <c r="P111" s="241"/>
      <c r="Q111" s="241"/>
      <c r="R111" s="241"/>
      <c r="S111" s="241"/>
      <c r="T111" s="241">
        <v>1</v>
      </c>
      <c r="U111" s="241">
        <v>3</v>
      </c>
      <c r="V111" s="241"/>
      <c r="W111" s="241"/>
      <c r="X111" s="218"/>
      <c r="Y111" s="11">
        <v>5000</v>
      </c>
      <c r="Z111" s="157">
        <f t="shared" ref="Z111:Z126" si="13">L111*Y111</f>
        <v>25000</v>
      </c>
      <c r="AA111" s="13" t="s">
        <v>482</v>
      </c>
      <c r="AB111" s="11"/>
      <c r="AC111" s="159"/>
    </row>
    <row r="112" spans="1:29" s="136" customFormat="1" ht="67.5" customHeight="1">
      <c r="A112" s="242">
        <v>38</v>
      </c>
      <c r="B112" s="239" t="s">
        <v>39</v>
      </c>
      <c r="C112" s="239">
        <v>16</v>
      </c>
      <c r="D112" s="239" t="s">
        <v>27</v>
      </c>
      <c r="E112" s="239" t="s">
        <v>368</v>
      </c>
      <c r="F112" s="239" t="s">
        <v>549</v>
      </c>
      <c r="G112" s="239"/>
      <c r="H112" s="243" t="s">
        <v>370</v>
      </c>
      <c r="I112" s="239" t="s">
        <v>550</v>
      </c>
      <c r="J112" s="239" t="s">
        <v>31</v>
      </c>
      <c r="K112" s="239" t="s">
        <v>24</v>
      </c>
      <c r="L112" s="241">
        <f t="shared" si="9"/>
        <v>24</v>
      </c>
      <c r="M112" s="218"/>
      <c r="N112" s="241">
        <v>5</v>
      </c>
      <c r="O112" s="241">
        <v>1</v>
      </c>
      <c r="P112" s="241"/>
      <c r="Q112" s="241">
        <v>8</v>
      </c>
      <c r="R112" s="241"/>
      <c r="S112" s="241"/>
      <c r="T112" s="241"/>
      <c r="U112" s="241"/>
      <c r="V112" s="241"/>
      <c r="W112" s="241">
        <v>10</v>
      </c>
      <c r="X112" s="218"/>
      <c r="Y112" s="11">
        <v>2000</v>
      </c>
      <c r="Z112" s="157">
        <f t="shared" si="13"/>
        <v>48000</v>
      </c>
      <c r="AA112" s="19" t="s">
        <v>483</v>
      </c>
      <c r="AB112" s="11"/>
      <c r="AC112" s="21"/>
    </row>
    <row r="113" spans="1:29" s="136" customFormat="1" ht="45.75" customHeight="1">
      <c r="A113" s="242">
        <v>39</v>
      </c>
      <c r="B113" s="239" t="s">
        <v>320</v>
      </c>
      <c r="C113" s="239">
        <v>24</v>
      </c>
      <c r="D113" s="239" t="s">
        <v>37</v>
      </c>
      <c r="E113" s="239" t="s">
        <v>418</v>
      </c>
      <c r="F113" s="239" t="s">
        <v>419</v>
      </c>
      <c r="G113" s="239"/>
      <c r="H113" s="243" t="s">
        <v>420</v>
      </c>
      <c r="I113" s="239" t="s">
        <v>541</v>
      </c>
      <c r="J113" s="239" t="s">
        <v>31</v>
      </c>
      <c r="K113" s="239" t="s">
        <v>24</v>
      </c>
      <c r="L113" s="241">
        <f t="shared" si="9"/>
        <v>0</v>
      </c>
      <c r="M113" s="218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18"/>
      <c r="Y113" s="11">
        <v>2500</v>
      </c>
      <c r="Z113" s="155">
        <f t="shared" si="13"/>
        <v>0</v>
      </c>
      <c r="AA113" s="19" t="s">
        <v>484</v>
      </c>
      <c r="AB113" s="11"/>
      <c r="AC113" s="21"/>
    </row>
    <row r="114" spans="1:29" s="136" customFormat="1" ht="40.5" customHeight="1">
      <c r="A114" s="242">
        <v>40</v>
      </c>
      <c r="B114" s="239" t="s">
        <v>321</v>
      </c>
      <c r="C114" s="239">
        <v>16</v>
      </c>
      <c r="D114" s="239" t="s">
        <v>37</v>
      </c>
      <c r="E114" s="239" t="s">
        <v>395</v>
      </c>
      <c r="F114" s="239"/>
      <c r="G114" s="239"/>
      <c r="H114" s="243" t="s">
        <v>386</v>
      </c>
      <c r="I114" s="239" t="s">
        <v>396</v>
      </c>
      <c r="J114" s="239" t="s">
        <v>21</v>
      </c>
      <c r="K114" s="239" t="s">
        <v>24</v>
      </c>
      <c r="L114" s="241">
        <f>SUM(M114:W114)</f>
        <v>5</v>
      </c>
      <c r="M114" s="218"/>
      <c r="N114" s="241"/>
      <c r="O114" s="241"/>
      <c r="P114" s="241"/>
      <c r="Q114" s="241"/>
      <c r="R114" s="241"/>
      <c r="S114" s="241"/>
      <c r="T114" s="241"/>
      <c r="U114" s="241">
        <v>5</v>
      </c>
      <c r="V114" s="241"/>
      <c r="W114" s="241"/>
      <c r="X114" s="248"/>
      <c r="Y114" s="11">
        <v>3500</v>
      </c>
      <c r="Z114" s="157">
        <f t="shared" si="13"/>
        <v>17500</v>
      </c>
      <c r="AA114" s="7" t="s">
        <v>482</v>
      </c>
      <c r="AB114" s="21"/>
    </row>
    <row r="115" spans="1:29" s="136" customFormat="1" ht="60.75" customHeight="1">
      <c r="A115" s="239">
        <v>41</v>
      </c>
      <c r="B115" s="239" t="s">
        <v>50</v>
      </c>
      <c r="C115" s="239">
        <v>24</v>
      </c>
      <c r="D115" s="239" t="s">
        <v>37</v>
      </c>
      <c r="E115" s="239" t="s">
        <v>354</v>
      </c>
      <c r="F115" s="239" t="s">
        <v>521</v>
      </c>
      <c r="G115" s="242"/>
      <c r="H115" s="243" t="s">
        <v>522</v>
      </c>
      <c r="I115" s="239" t="s">
        <v>523</v>
      </c>
      <c r="J115" s="239" t="s">
        <v>31</v>
      </c>
      <c r="K115" s="242" t="s">
        <v>24</v>
      </c>
      <c r="L115" s="241">
        <f t="shared" ref="L115:L126" si="14">SUM(M115:X115)</f>
        <v>15</v>
      </c>
      <c r="M115" s="218"/>
      <c r="N115" s="241"/>
      <c r="O115" s="241"/>
      <c r="P115" s="241"/>
      <c r="Q115" s="241"/>
      <c r="R115" s="241"/>
      <c r="S115" s="241"/>
      <c r="T115" s="241">
        <v>15</v>
      </c>
      <c r="U115" s="241"/>
      <c r="V115" s="241"/>
      <c r="W115" s="241"/>
      <c r="X115" s="241"/>
      <c r="Y115" s="11">
        <v>2000</v>
      </c>
      <c r="Z115" s="157">
        <f t="shared" si="13"/>
        <v>30000</v>
      </c>
      <c r="AA115" s="7" t="s">
        <v>484</v>
      </c>
      <c r="AB115" s="11"/>
      <c r="AC115" s="21"/>
    </row>
    <row r="116" spans="1:29" s="136" customFormat="1" ht="114" customHeight="1">
      <c r="A116" s="242">
        <v>42</v>
      </c>
      <c r="B116" s="239" t="s">
        <v>153</v>
      </c>
      <c r="C116" s="239">
        <v>40</v>
      </c>
      <c r="D116" s="239" t="s">
        <v>37</v>
      </c>
      <c r="E116" s="239" t="s">
        <v>359</v>
      </c>
      <c r="F116" s="239" t="s">
        <v>399</v>
      </c>
      <c r="G116" s="239"/>
      <c r="H116" s="242" t="s">
        <v>400</v>
      </c>
      <c r="I116" s="249" t="s">
        <v>531</v>
      </c>
      <c r="J116" s="239" t="s">
        <v>31</v>
      </c>
      <c r="K116" s="242" t="s">
        <v>24</v>
      </c>
      <c r="L116" s="241">
        <f t="shared" si="14"/>
        <v>3</v>
      </c>
      <c r="M116" s="218"/>
      <c r="N116" s="241">
        <v>1</v>
      </c>
      <c r="O116" s="241"/>
      <c r="P116" s="241"/>
      <c r="Q116" s="241"/>
      <c r="R116" s="241"/>
      <c r="S116" s="241"/>
      <c r="T116" s="241"/>
      <c r="U116" s="241">
        <v>2</v>
      </c>
      <c r="V116" s="241"/>
      <c r="W116" s="241"/>
      <c r="X116" s="241"/>
      <c r="Y116" s="11">
        <v>8400</v>
      </c>
      <c r="Z116" s="157">
        <f t="shared" si="13"/>
        <v>25200</v>
      </c>
      <c r="AA116" s="7" t="s">
        <v>482</v>
      </c>
      <c r="AB116" s="159"/>
      <c r="AC116" s="154"/>
    </row>
    <row r="117" spans="1:29" s="136" customFormat="1" ht="149.25" customHeight="1">
      <c r="A117" s="242">
        <v>43</v>
      </c>
      <c r="B117" s="239" t="s">
        <v>153</v>
      </c>
      <c r="C117" s="239">
        <v>40</v>
      </c>
      <c r="D117" s="239" t="s">
        <v>37</v>
      </c>
      <c r="E117" s="239" t="s">
        <v>348</v>
      </c>
      <c r="F117" s="239" t="s">
        <v>349</v>
      </c>
      <c r="G117" s="239"/>
      <c r="H117" s="242" t="s">
        <v>406</v>
      </c>
      <c r="I117" s="242" t="s">
        <v>430</v>
      </c>
      <c r="J117" s="239" t="s">
        <v>31</v>
      </c>
      <c r="K117" s="242" t="s">
        <v>24</v>
      </c>
      <c r="L117" s="241">
        <f t="shared" si="14"/>
        <v>2</v>
      </c>
      <c r="M117" s="241"/>
      <c r="N117" s="241"/>
      <c r="O117" s="241"/>
      <c r="P117" s="241"/>
      <c r="Q117" s="241">
        <v>2</v>
      </c>
      <c r="R117" s="241"/>
      <c r="S117" s="241"/>
      <c r="T117" s="241"/>
      <c r="U117" s="241"/>
      <c r="V117" s="241"/>
      <c r="W117" s="241"/>
      <c r="X117" s="241"/>
      <c r="Y117" s="11">
        <v>8400</v>
      </c>
      <c r="Z117" s="157">
        <f t="shared" si="13"/>
        <v>16800</v>
      </c>
      <c r="AA117" s="7" t="s">
        <v>484</v>
      </c>
      <c r="AB117" s="159"/>
      <c r="AC117" s="154"/>
    </row>
    <row r="118" spans="1:29" s="136" customFormat="1" ht="135.75" customHeight="1">
      <c r="A118" s="242">
        <v>44</v>
      </c>
      <c r="B118" s="239" t="s">
        <v>153</v>
      </c>
      <c r="C118" s="239">
        <v>40</v>
      </c>
      <c r="D118" s="239" t="s">
        <v>37</v>
      </c>
      <c r="E118" s="239" t="s">
        <v>350</v>
      </c>
      <c r="F118" s="239" t="s">
        <v>351</v>
      </c>
      <c r="G118" s="239"/>
      <c r="H118" s="242" t="s">
        <v>441</v>
      </c>
      <c r="I118" s="242" t="s">
        <v>555</v>
      </c>
      <c r="J118" s="239" t="s">
        <v>31</v>
      </c>
      <c r="K118" s="242" t="s">
        <v>24</v>
      </c>
      <c r="L118" s="241">
        <f t="shared" si="14"/>
        <v>4</v>
      </c>
      <c r="M118" s="241"/>
      <c r="N118" s="241">
        <v>4</v>
      </c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11">
        <v>8400</v>
      </c>
      <c r="Z118" s="157">
        <f t="shared" si="13"/>
        <v>33600</v>
      </c>
      <c r="AA118" s="7" t="s">
        <v>482</v>
      </c>
      <c r="AB118" s="159"/>
    </row>
    <row r="119" spans="1:29" s="136" customFormat="1" ht="87.75" customHeight="1">
      <c r="A119" s="239">
        <v>45</v>
      </c>
      <c r="B119" s="239" t="s">
        <v>153</v>
      </c>
      <c r="C119" s="239">
        <v>40</v>
      </c>
      <c r="D119" s="239" t="s">
        <v>37</v>
      </c>
      <c r="E119" s="239" t="s">
        <v>361</v>
      </c>
      <c r="F119" s="239" t="s">
        <v>397</v>
      </c>
      <c r="G119" s="239"/>
      <c r="H119" s="242" t="s">
        <v>398</v>
      </c>
      <c r="I119" s="242" t="s">
        <v>492</v>
      </c>
      <c r="J119" s="239" t="s">
        <v>31</v>
      </c>
      <c r="K119" s="242" t="s">
        <v>24</v>
      </c>
      <c r="L119" s="241">
        <f t="shared" si="14"/>
        <v>23</v>
      </c>
      <c r="M119" s="241"/>
      <c r="N119" s="241"/>
      <c r="O119" s="241"/>
      <c r="P119" s="241"/>
      <c r="Q119" s="241">
        <v>23</v>
      </c>
      <c r="R119" s="241"/>
      <c r="S119" s="241"/>
      <c r="T119" s="241"/>
      <c r="U119" s="241"/>
      <c r="V119" s="241"/>
      <c r="W119" s="241"/>
      <c r="X119" s="241"/>
      <c r="Y119" s="11">
        <v>8400</v>
      </c>
      <c r="Z119" s="157">
        <f t="shared" si="13"/>
        <v>193200</v>
      </c>
      <c r="AA119" s="7" t="s">
        <v>484</v>
      </c>
      <c r="AB119" s="159"/>
    </row>
    <row r="120" spans="1:29" s="136" customFormat="1" ht="87.75" customHeight="1">
      <c r="A120" s="239">
        <v>45</v>
      </c>
      <c r="B120" s="239" t="s">
        <v>153</v>
      </c>
      <c r="C120" s="239">
        <v>40</v>
      </c>
      <c r="D120" s="239" t="s">
        <v>37</v>
      </c>
      <c r="E120" s="239" t="s">
        <v>361</v>
      </c>
      <c r="F120" s="239" t="s">
        <v>397</v>
      </c>
      <c r="G120" s="239"/>
      <c r="H120" s="242" t="s">
        <v>398</v>
      </c>
      <c r="I120" s="242" t="s">
        <v>486</v>
      </c>
      <c r="J120" s="239" t="s">
        <v>31</v>
      </c>
      <c r="K120" s="242" t="s">
        <v>24</v>
      </c>
      <c r="L120" s="241">
        <f t="shared" si="14"/>
        <v>27</v>
      </c>
      <c r="M120" s="241"/>
      <c r="N120" s="241"/>
      <c r="O120" s="241"/>
      <c r="P120" s="241"/>
      <c r="Q120" s="241"/>
      <c r="R120" s="241"/>
      <c r="S120" s="241"/>
      <c r="T120" s="241">
        <v>15</v>
      </c>
      <c r="U120" s="241"/>
      <c r="V120" s="241">
        <v>12</v>
      </c>
      <c r="W120" s="241"/>
      <c r="X120" s="241"/>
      <c r="Y120" s="11">
        <v>8400</v>
      </c>
      <c r="Z120" s="157">
        <f t="shared" si="13"/>
        <v>226800</v>
      </c>
      <c r="AA120" s="7" t="s">
        <v>484</v>
      </c>
      <c r="AB120" s="159"/>
    </row>
    <row r="121" spans="1:29" s="136" customFormat="1" ht="49.5" customHeight="1">
      <c r="A121" s="242">
        <v>46</v>
      </c>
      <c r="B121" s="239" t="s">
        <v>47</v>
      </c>
      <c r="C121" s="239">
        <v>16</v>
      </c>
      <c r="D121" s="239" t="s">
        <v>22</v>
      </c>
      <c r="E121" s="243" t="s">
        <v>479</v>
      </c>
      <c r="F121" s="239"/>
      <c r="G121" s="242"/>
      <c r="H121" s="239" t="s">
        <v>480</v>
      </c>
      <c r="I121" s="239" t="s">
        <v>481</v>
      </c>
      <c r="J121" s="239" t="s">
        <v>21</v>
      </c>
      <c r="K121" s="243" t="s">
        <v>64</v>
      </c>
      <c r="L121" s="241">
        <f t="shared" si="14"/>
        <v>3</v>
      </c>
      <c r="M121" s="218"/>
      <c r="N121" s="241"/>
      <c r="O121" s="241"/>
      <c r="P121" s="241"/>
      <c r="Q121" s="241"/>
      <c r="R121" s="241"/>
      <c r="S121" s="241"/>
      <c r="T121" s="241"/>
      <c r="U121" s="241">
        <v>3</v>
      </c>
      <c r="V121" s="241"/>
      <c r="W121" s="241"/>
      <c r="X121" s="241"/>
      <c r="Y121" s="11">
        <v>4500</v>
      </c>
      <c r="Z121" s="157">
        <f t="shared" si="13"/>
        <v>13500</v>
      </c>
      <c r="AA121" s="13" t="s">
        <v>482</v>
      </c>
      <c r="AB121" s="11"/>
      <c r="AC121" s="158"/>
    </row>
    <row r="122" spans="1:29" s="173" customFormat="1" ht="49.5" customHeight="1">
      <c r="A122" s="242">
        <v>46</v>
      </c>
      <c r="B122" s="239" t="s">
        <v>47</v>
      </c>
      <c r="C122" s="239">
        <v>16</v>
      </c>
      <c r="D122" s="239" t="s">
        <v>22</v>
      </c>
      <c r="E122" s="243" t="s">
        <v>489</v>
      </c>
      <c r="F122" s="239"/>
      <c r="G122" s="242"/>
      <c r="H122" s="239" t="s">
        <v>490</v>
      </c>
      <c r="I122" s="239" t="s">
        <v>533</v>
      </c>
      <c r="J122" s="239" t="s">
        <v>21</v>
      </c>
      <c r="K122" s="243" t="s">
        <v>201</v>
      </c>
      <c r="L122" s="241">
        <f t="shared" ref="L122" si="15">SUM(M122:X122)</f>
        <v>9</v>
      </c>
      <c r="M122" s="218"/>
      <c r="N122" s="241"/>
      <c r="O122" s="241"/>
      <c r="P122" s="241"/>
      <c r="Q122" s="241"/>
      <c r="R122" s="241">
        <v>9</v>
      </c>
      <c r="S122" s="241"/>
      <c r="T122" s="241"/>
      <c r="U122" s="241"/>
      <c r="V122" s="241"/>
      <c r="W122" s="241"/>
      <c r="X122" s="241"/>
      <c r="Y122" s="169">
        <v>4500</v>
      </c>
      <c r="Z122" s="170">
        <f t="shared" ref="Z122" si="16">L122*Y122</f>
        <v>40500</v>
      </c>
      <c r="AA122" s="171" t="s">
        <v>482</v>
      </c>
      <c r="AB122" s="169"/>
      <c r="AC122" s="172"/>
    </row>
    <row r="123" spans="1:29" s="136" customFormat="1" ht="49.5" customHeight="1">
      <c r="A123" s="242">
        <v>46</v>
      </c>
      <c r="B123" s="239" t="s">
        <v>47</v>
      </c>
      <c r="C123" s="239">
        <v>16</v>
      </c>
      <c r="D123" s="239" t="s">
        <v>22</v>
      </c>
      <c r="E123" s="243" t="s">
        <v>343</v>
      </c>
      <c r="F123" s="239"/>
      <c r="G123" s="242"/>
      <c r="H123" s="239" t="s">
        <v>477</v>
      </c>
      <c r="I123" s="239" t="s">
        <v>478</v>
      </c>
      <c r="J123" s="239" t="s">
        <v>21</v>
      </c>
      <c r="K123" s="243" t="s">
        <v>65</v>
      </c>
      <c r="L123" s="241">
        <f t="shared" si="14"/>
        <v>4</v>
      </c>
      <c r="M123" s="218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>
        <v>4</v>
      </c>
      <c r="X123" s="241"/>
      <c r="Y123" s="11">
        <v>4500</v>
      </c>
      <c r="Z123" s="157">
        <f t="shared" si="13"/>
        <v>18000</v>
      </c>
      <c r="AA123" s="13" t="s">
        <v>482</v>
      </c>
      <c r="AB123" s="11"/>
      <c r="AC123" s="158"/>
    </row>
    <row r="124" spans="1:29" s="136" customFormat="1" ht="45.75" customHeight="1">
      <c r="A124" s="242">
        <v>47</v>
      </c>
      <c r="B124" s="239" t="s">
        <v>53</v>
      </c>
      <c r="C124" s="239">
        <v>24</v>
      </c>
      <c r="D124" s="239" t="s">
        <v>37</v>
      </c>
      <c r="E124" s="239" t="s">
        <v>423</v>
      </c>
      <c r="F124" s="239" t="s">
        <v>424</v>
      </c>
      <c r="G124" s="239"/>
      <c r="H124" s="243" t="s">
        <v>425</v>
      </c>
      <c r="I124" s="239" t="s">
        <v>431</v>
      </c>
      <c r="J124" s="239" t="s">
        <v>31</v>
      </c>
      <c r="K124" s="239" t="s">
        <v>24</v>
      </c>
      <c r="L124" s="241">
        <f t="shared" si="14"/>
        <v>31</v>
      </c>
      <c r="M124" s="218"/>
      <c r="N124" s="241">
        <v>31</v>
      </c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11">
        <v>3000</v>
      </c>
      <c r="Z124" s="157">
        <f t="shared" si="13"/>
        <v>93000</v>
      </c>
      <c r="AA124" s="13" t="s">
        <v>484</v>
      </c>
      <c r="AB124" s="11"/>
      <c r="AC124" s="158"/>
    </row>
    <row r="125" spans="1:29" s="136" customFormat="1" ht="43.5" customHeight="1">
      <c r="A125" s="242">
        <v>48</v>
      </c>
      <c r="B125" s="239" t="s">
        <v>53</v>
      </c>
      <c r="C125" s="239">
        <v>24</v>
      </c>
      <c r="D125" s="239" t="s">
        <v>37</v>
      </c>
      <c r="E125" s="239" t="s">
        <v>518</v>
      </c>
      <c r="F125" s="239" t="s">
        <v>390</v>
      </c>
      <c r="G125" s="242"/>
      <c r="H125" s="239" t="s">
        <v>391</v>
      </c>
      <c r="I125" s="239" t="s">
        <v>392</v>
      </c>
      <c r="J125" s="239" t="s">
        <v>31</v>
      </c>
      <c r="K125" s="239" t="s">
        <v>24</v>
      </c>
      <c r="L125" s="241">
        <f t="shared" si="14"/>
        <v>3</v>
      </c>
      <c r="M125" s="218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>
        <v>3</v>
      </c>
      <c r="X125" s="241"/>
      <c r="Y125" s="11">
        <v>3000</v>
      </c>
      <c r="Z125" s="157">
        <f t="shared" si="13"/>
        <v>9000</v>
      </c>
      <c r="AA125" s="13" t="s">
        <v>484</v>
      </c>
      <c r="AB125" s="11"/>
      <c r="AC125" s="21"/>
    </row>
    <row r="126" spans="1:29" s="136" customFormat="1" ht="64.5" customHeight="1">
      <c r="A126" s="242">
        <v>50</v>
      </c>
      <c r="B126" s="239" t="s">
        <v>58</v>
      </c>
      <c r="C126" s="239">
        <v>24</v>
      </c>
      <c r="D126" s="239" t="s">
        <v>37</v>
      </c>
      <c r="E126" s="239" t="s">
        <v>438</v>
      </c>
      <c r="F126" s="239" t="s">
        <v>439</v>
      </c>
      <c r="G126" s="242"/>
      <c r="H126" s="243" t="s">
        <v>437</v>
      </c>
      <c r="I126" s="239" t="s">
        <v>487</v>
      </c>
      <c r="J126" s="239" t="s">
        <v>31</v>
      </c>
      <c r="K126" s="242" t="s">
        <v>24</v>
      </c>
      <c r="L126" s="241">
        <f t="shared" si="14"/>
        <v>1</v>
      </c>
      <c r="M126" s="218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>
        <v>1</v>
      </c>
      <c r="X126" s="241"/>
      <c r="Y126" s="11">
        <v>1500</v>
      </c>
      <c r="Z126" s="157">
        <f t="shared" si="13"/>
        <v>1500</v>
      </c>
      <c r="AA126" s="13" t="s">
        <v>483</v>
      </c>
      <c r="AB126" s="11"/>
      <c r="AC126" s="21"/>
    </row>
    <row r="127" spans="1:29" s="136" customFormat="1" ht="51" customHeight="1">
      <c r="A127" s="242">
        <v>51</v>
      </c>
      <c r="B127" s="239" t="s">
        <v>55</v>
      </c>
      <c r="C127" s="239">
        <v>24</v>
      </c>
      <c r="D127" s="239" t="s">
        <v>37</v>
      </c>
      <c r="E127" s="239" t="s">
        <v>364</v>
      </c>
      <c r="F127" s="239" t="s">
        <v>365</v>
      </c>
      <c r="G127" s="242"/>
      <c r="H127" s="243" t="s">
        <v>407</v>
      </c>
      <c r="I127" s="239" t="s">
        <v>408</v>
      </c>
      <c r="J127" s="239" t="s">
        <v>31</v>
      </c>
      <c r="K127" s="242" t="s">
        <v>157</v>
      </c>
      <c r="L127" s="241">
        <f t="shared" si="5"/>
        <v>4</v>
      </c>
      <c r="M127" s="218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>
        <v>4</v>
      </c>
      <c r="X127" s="241"/>
      <c r="Y127" s="11">
        <v>2500</v>
      </c>
      <c r="Z127" s="157">
        <f t="shared" si="6"/>
        <v>10000</v>
      </c>
      <c r="AA127" s="13" t="s">
        <v>484</v>
      </c>
      <c r="AB127" s="11"/>
      <c r="AC127" s="21"/>
    </row>
    <row r="128" spans="1:29" s="136" customFormat="1" ht="42" customHeight="1">
      <c r="A128" s="242">
        <v>52</v>
      </c>
      <c r="B128" s="239" t="s">
        <v>83</v>
      </c>
      <c r="C128" s="239">
        <v>24</v>
      </c>
      <c r="D128" s="239" t="s">
        <v>37</v>
      </c>
      <c r="E128" s="239" t="s">
        <v>368</v>
      </c>
      <c r="F128" s="239" t="s">
        <v>369</v>
      </c>
      <c r="G128" s="239"/>
      <c r="H128" s="243" t="s">
        <v>370</v>
      </c>
      <c r="I128" s="239" t="s">
        <v>404</v>
      </c>
      <c r="J128" s="239" t="s">
        <v>31</v>
      </c>
      <c r="K128" s="239" t="s">
        <v>24</v>
      </c>
      <c r="L128" s="241">
        <f t="shared" si="5"/>
        <v>1</v>
      </c>
      <c r="M128" s="241"/>
      <c r="N128" s="241"/>
      <c r="O128" s="241"/>
      <c r="P128" s="241"/>
      <c r="Q128" s="241"/>
      <c r="R128" s="241"/>
      <c r="S128" s="241"/>
      <c r="T128" s="241">
        <v>1</v>
      </c>
      <c r="U128" s="241"/>
      <c r="V128" s="241"/>
      <c r="W128" s="241"/>
      <c r="X128" s="241"/>
      <c r="Y128" s="11">
        <v>2500</v>
      </c>
      <c r="Z128" s="157">
        <f t="shared" si="6"/>
        <v>2500</v>
      </c>
      <c r="AA128" s="13" t="s">
        <v>483</v>
      </c>
      <c r="AB128" s="154"/>
      <c r="AC128" s="21"/>
    </row>
    <row r="129" spans="1:30" s="202" customFormat="1" ht="48" customHeight="1">
      <c r="A129" s="239">
        <v>53</v>
      </c>
      <c r="B129" s="239" t="s">
        <v>77</v>
      </c>
      <c r="C129" s="239">
        <v>24</v>
      </c>
      <c r="D129" s="239" t="s">
        <v>37</v>
      </c>
      <c r="E129" s="239" t="s">
        <v>368</v>
      </c>
      <c r="F129" s="239" t="s">
        <v>369</v>
      </c>
      <c r="G129" s="239"/>
      <c r="H129" s="243" t="s">
        <v>370</v>
      </c>
      <c r="I129" s="246"/>
      <c r="J129" s="239" t="s">
        <v>31</v>
      </c>
      <c r="K129" s="239" t="s">
        <v>24</v>
      </c>
      <c r="L129" s="241">
        <f>SUM(M129:W129)</f>
        <v>0</v>
      </c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197">
        <v>2000</v>
      </c>
      <c r="Z129" s="197">
        <f t="shared" si="6"/>
        <v>0</v>
      </c>
      <c r="AA129" s="198" t="s">
        <v>482</v>
      </c>
      <c r="AB129" s="210"/>
      <c r="AC129" s="209"/>
    </row>
    <row r="130" spans="1:30" s="136" customFormat="1" ht="45.75" customHeight="1">
      <c r="A130" s="242">
        <v>54</v>
      </c>
      <c r="B130" s="239" t="s">
        <v>40</v>
      </c>
      <c r="C130" s="239">
        <v>8</v>
      </c>
      <c r="D130" s="239" t="s">
        <v>27</v>
      </c>
      <c r="E130" s="243">
        <v>45694</v>
      </c>
      <c r="F130" s="243"/>
      <c r="G130" s="239"/>
      <c r="H130" s="243" t="s">
        <v>475</v>
      </c>
      <c r="I130" s="243" t="s">
        <v>476</v>
      </c>
      <c r="J130" s="239" t="s">
        <v>31</v>
      </c>
      <c r="K130" s="239" t="s">
        <v>474</v>
      </c>
      <c r="L130" s="241">
        <f t="shared" ref="L130:L139" si="17">SUM(M130:X130)</f>
        <v>3</v>
      </c>
      <c r="M130" s="218"/>
      <c r="N130" s="241"/>
      <c r="O130" s="241">
        <v>1</v>
      </c>
      <c r="P130" s="241"/>
      <c r="Q130" s="241">
        <v>1</v>
      </c>
      <c r="R130" s="241"/>
      <c r="S130" s="241"/>
      <c r="T130" s="241"/>
      <c r="U130" s="241">
        <v>1</v>
      </c>
      <c r="V130" s="241"/>
      <c r="W130" s="241"/>
      <c r="X130" s="241"/>
      <c r="Y130" s="11">
        <v>1500</v>
      </c>
      <c r="Z130" s="157">
        <f t="shared" si="6"/>
        <v>4500</v>
      </c>
      <c r="AA130" s="7" t="s">
        <v>484</v>
      </c>
      <c r="AB130" s="11"/>
      <c r="AC130" s="21"/>
    </row>
    <row r="131" spans="1:30" s="136" customFormat="1" ht="30.75" customHeight="1">
      <c r="A131" s="242">
        <v>55</v>
      </c>
      <c r="B131" s="239" t="s">
        <v>40</v>
      </c>
      <c r="C131" s="239">
        <v>8</v>
      </c>
      <c r="D131" s="239" t="s">
        <v>27</v>
      </c>
      <c r="E131" s="243">
        <v>45695</v>
      </c>
      <c r="F131" s="243"/>
      <c r="G131" s="239"/>
      <c r="H131" s="243" t="s">
        <v>341</v>
      </c>
      <c r="I131" s="243" t="s">
        <v>342</v>
      </c>
      <c r="J131" s="239" t="s">
        <v>31</v>
      </c>
      <c r="K131" s="239" t="s">
        <v>65</v>
      </c>
      <c r="L131" s="241">
        <f t="shared" si="17"/>
        <v>25</v>
      </c>
      <c r="M131" s="218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>
        <v>25</v>
      </c>
      <c r="X131" s="241"/>
      <c r="Y131" s="11">
        <v>1500</v>
      </c>
      <c r="Z131" s="157">
        <f t="shared" si="6"/>
        <v>37500</v>
      </c>
      <c r="AA131" s="7" t="s">
        <v>482</v>
      </c>
      <c r="AB131" s="11"/>
      <c r="AC131" s="21"/>
    </row>
    <row r="132" spans="1:30" s="136" customFormat="1" ht="43.5" customHeight="1">
      <c r="A132" s="242">
        <v>56</v>
      </c>
      <c r="B132" s="239" t="s">
        <v>42</v>
      </c>
      <c r="C132" s="239">
        <v>16</v>
      </c>
      <c r="D132" s="239" t="s">
        <v>27</v>
      </c>
      <c r="E132" s="239" t="s">
        <v>371</v>
      </c>
      <c r="F132" s="239"/>
      <c r="G132" s="239"/>
      <c r="H132" s="243"/>
      <c r="I132" s="243" t="s">
        <v>49</v>
      </c>
      <c r="J132" s="218" t="s">
        <v>38</v>
      </c>
      <c r="K132" s="239" t="s">
        <v>62</v>
      </c>
      <c r="L132" s="241">
        <f t="shared" ref="L132" si="18">SUM(M132:X132)</f>
        <v>20</v>
      </c>
      <c r="M132" s="218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>
        <v>20</v>
      </c>
      <c r="X132" s="241"/>
      <c r="Y132" s="11">
        <v>2000</v>
      </c>
      <c r="Z132" s="157">
        <f t="shared" ref="Z132" si="19">L132*Y132</f>
        <v>40000</v>
      </c>
      <c r="AA132" s="7" t="s">
        <v>482</v>
      </c>
      <c r="AB132" s="161"/>
      <c r="AC132" s="21"/>
    </row>
    <row r="133" spans="1:30" s="136" customFormat="1" ht="43.5" customHeight="1">
      <c r="A133" s="242">
        <v>56</v>
      </c>
      <c r="B133" s="239" t="s">
        <v>42</v>
      </c>
      <c r="C133" s="239">
        <v>16</v>
      </c>
      <c r="D133" s="239" t="s">
        <v>27</v>
      </c>
      <c r="E133" s="239" t="s">
        <v>371</v>
      </c>
      <c r="F133" s="239"/>
      <c r="G133" s="239"/>
      <c r="H133" s="243"/>
      <c r="I133" s="243" t="s">
        <v>49</v>
      </c>
      <c r="J133" s="218" t="s">
        <v>38</v>
      </c>
      <c r="K133" s="239" t="s">
        <v>62</v>
      </c>
      <c r="L133" s="241">
        <f t="shared" si="17"/>
        <v>26</v>
      </c>
      <c r="M133" s="218"/>
      <c r="N133" s="241">
        <v>2</v>
      </c>
      <c r="O133" s="241">
        <v>1</v>
      </c>
      <c r="P133" s="241">
        <v>6</v>
      </c>
      <c r="Q133" s="241"/>
      <c r="R133" s="241"/>
      <c r="S133" s="241"/>
      <c r="T133" s="241"/>
      <c r="U133" s="241"/>
      <c r="V133" s="241">
        <v>17</v>
      </c>
      <c r="W133" s="241"/>
      <c r="X133" s="241"/>
      <c r="Y133" s="11">
        <v>2000</v>
      </c>
      <c r="Z133" s="157">
        <f t="shared" si="6"/>
        <v>52000</v>
      </c>
      <c r="AA133" s="7" t="s">
        <v>482</v>
      </c>
      <c r="AB133" s="161"/>
      <c r="AC133" s="21"/>
    </row>
    <row r="134" spans="1:30" s="166" customFormat="1" ht="42.75" customHeight="1">
      <c r="A134" s="242">
        <v>58</v>
      </c>
      <c r="B134" s="239" t="s">
        <v>41</v>
      </c>
      <c r="C134" s="239">
        <v>8</v>
      </c>
      <c r="D134" s="239" t="s">
        <v>27</v>
      </c>
      <c r="E134" s="243">
        <v>45713</v>
      </c>
      <c r="F134" s="243"/>
      <c r="G134" s="239"/>
      <c r="H134" s="243" t="s">
        <v>335</v>
      </c>
      <c r="I134" s="243" t="s">
        <v>336</v>
      </c>
      <c r="J134" s="239" t="s">
        <v>31</v>
      </c>
      <c r="K134" s="239" t="s">
        <v>242</v>
      </c>
      <c r="L134" s="241">
        <f t="shared" si="17"/>
        <v>19</v>
      </c>
      <c r="M134" s="241"/>
      <c r="N134" s="241"/>
      <c r="O134" s="241"/>
      <c r="P134" s="241"/>
      <c r="Q134" s="241"/>
      <c r="R134" s="241"/>
      <c r="S134" s="241">
        <v>19</v>
      </c>
      <c r="T134" s="241"/>
      <c r="U134" s="241"/>
      <c r="V134" s="241"/>
      <c r="W134" s="241"/>
      <c r="X134" s="250"/>
      <c r="Y134" s="163">
        <v>1500</v>
      </c>
      <c r="Z134" s="164">
        <f>L134*Y134</f>
        <v>28500</v>
      </c>
      <c r="AA134" s="150" t="s">
        <v>483</v>
      </c>
      <c r="AB134" s="168"/>
    </row>
    <row r="135" spans="1:30" s="136" customFormat="1" ht="42.75" customHeight="1">
      <c r="A135" s="242">
        <v>58</v>
      </c>
      <c r="B135" s="239" t="s">
        <v>41</v>
      </c>
      <c r="C135" s="239">
        <v>8</v>
      </c>
      <c r="D135" s="239" t="s">
        <v>27</v>
      </c>
      <c r="E135" s="243">
        <v>45714</v>
      </c>
      <c r="F135" s="243"/>
      <c r="G135" s="239"/>
      <c r="H135" s="243" t="s">
        <v>337</v>
      </c>
      <c r="I135" s="243" t="s">
        <v>338</v>
      </c>
      <c r="J135" s="239" t="s">
        <v>31</v>
      </c>
      <c r="K135" s="239" t="s">
        <v>242</v>
      </c>
      <c r="L135" s="241">
        <f t="shared" si="17"/>
        <v>18</v>
      </c>
      <c r="M135" s="241"/>
      <c r="N135" s="241"/>
      <c r="O135" s="241"/>
      <c r="P135" s="241"/>
      <c r="Q135" s="241"/>
      <c r="R135" s="241"/>
      <c r="S135" s="241">
        <v>18</v>
      </c>
      <c r="T135" s="241"/>
      <c r="U135" s="241"/>
      <c r="V135" s="241"/>
      <c r="W135" s="241"/>
      <c r="X135" s="250"/>
      <c r="Y135" s="11">
        <v>1500</v>
      </c>
      <c r="Z135" s="157">
        <f>L135*Y135</f>
        <v>27000</v>
      </c>
      <c r="AA135" s="7" t="s">
        <v>483</v>
      </c>
      <c r="AB135" s="21"/>
    </row>
    <row r="136" spans="1:30" s="136" customFormat="1" ht="54" customHeight="1">
      <c r="A136" s="242">
        <v>59</v>
      </c>
      <c r="B136" s="239" t="s">
        <v>41</v>
      </c>
      <c r="C136" s="239">
        <v>8</v>
      </c>
      <c r="D136" s="239" t="s">
        <v>27</v>
      </c>
      <c r="E136" s="243">
        <v>45715</v>
      </c>
      <c r="F136" s="243"/>
      <c r="G136" s="239"/>
      <c r="H136" s="243" t="s">
        <v>339</v>
      </c>
      <c r="I136" s="243" t="s">
        <v>340</v>
      </c>
      <c r="J136" s="239" t="s">
        <v>31</v>
      </c>
      <c r="K136" s="239" t="s">
        <v>242</v>
      </c>
      <c r="L136" s="241">
        <f t="shared" si="17"/>
        <v>18</v>
      </c>
      <c r="M136" s="241"/>
      <c r="N136" s="241"/>
      <c r="O136" s="241"/>
      <c r="P136" s="241"/>
      <c r="Q136" s="241"/>
      <c r="R136" s="241"/>
      <c r="S136" s="241">
        <v>18</v>
      </c>
      <c r="T136" s="241"/>
      <c r="U136" s="241"/>
      <c r="V136" s="241"/>
      <c r="W136" s="241"/>
      <c r="X136" s="250"/>
      <c r="Y136" s="11">
        <v>1500</v>
      </c>
      <c r="Z136" s="157">
        <f>L136*Y136</f>
        <v>27000</v>
      </c>
      <c r="AA136" s="7" t="s">
        <v>483</v>
      </c>
      <c r="AB136" s="21"/>
    </row>
    <row r="137" spans="1:30" s="136" customFormat="1" ht="36" customHeight="1">
      <c r="A137" s="242">
        <v>60</v>
      </c>
      <c r="B137" s="239" t="s">
        <v>41</v>
      </c>
      <c r="C137" s="239">
        <v>8</v>
      </c>
      <c r="D137" s="239" t="s">
        <v>27</v>
      </c>
      <c r="E137" s="243">
        <v>45700</v>
      </c>
      <c r="F137" s="243"/>
      <c r="G137" s="239"/>
      <c r="H137" s="243" t="s">
        <v>473</v>
      </c>
      <c r="I137" s="243" t="s">
        <v>493</v>
      </c>
      <c r="J137" s="239" t="s">
        <v>31</v>
      </c>
      <c r="K137" s="239" t="s">
        <v>474</v>
      </c>
      <c r="L137" s="241">
        <f t="shared" si="17"/>
        <v>7</v>
      </c>
      <c r="M137" s="218"/>
      <c r="N137" s="241">
        <v>3</v>
      </c>
      <c r="O137" s="241"/>
      <c r="P137" s="241">
        <v>3</v>
      </c>
      <c r="Q137" s="241"/>
      <c r="R137" s="241"/>
      <c r="S137" s="241"/>
      <c r="T137" s="241"/>
      <c r="U137" s="241">
        <v>1</v>
      </c>
      <c r="V137" s="241"/>
      <c r="W137" s="241"/>
      <c r="X137" s="241"/>
      <c r="Y137" s="11">
        <v>1500</v>
      </c>
      <c r="Z137" s="157">
        <f t="shared" si="6"/>
        <v>10500</v>
      </c>
      <c r="AA137" s="13" t="s">
        <v>484</v>
      </c>
      <c r="AB137" s="11"/>
      <c r="AC137" s="21"/>
    </row>
    <row r="138" spans="1:30" s="136" customFormat="1" ht="35.25" customHeight="1">
      <c r="A138" s="239">
        <v>61</v>
      </c>
      <c r="B138" s="239" t="s">
        <v>41</v>
      </c>
      <c r="C138" s="239">
        <v>8</v>
      </c>
      <c r="D138" s="239" t="s">
        <v>27</v>
      </c>
      <c r="E138" s="243">
        <v>45702</v>
      </c>
      <c r="F138" s="243"/>
      <c r="G138" s="239"/>
      <c r="H138" s="243" t="s">
        <v>328</v>
      </c>
      <c r="I138" s="243" t="s">
        <v>329</v>
      </c>
      <c r="J138" s="239" t="s">
        <v>31</v>
      </c>
      <c r="K138" s="239" t="s">
        <v>319</v>
      </c>
      <c r="L138" s="241">
        <f t="shared" si="17"/>
        <v>7</v>
      </c>
      <c r="M138" s="218"/>
      <c r="N138" s="241"/>
      <c r="O138" s="241"/>
      <c r="P138" s="241"/>
      <c r="Q138" s="241">
        <v>7</v>
      </c>
      <c r="R138" s="241"/>
      <c r="S138" s="241"/>
      <c r="T138" s="241"/>
      <c r="U138" s="241"/>
      <c r="V138" s="241"/>
      <c r="W138" s="241"/>
      <c r="X138" s="241"/>
      <c r="Y138" s="11">
        <v>1500</v>
      </c>
      <c r="Z138" s="155">
        <f t="shared" si="6"/>
        <v>10500</v>
      </c>
      <c r="AA138" s="13" t="s">
        <v>484</v>
      </c>
      <c r="AB138" s="11"/>
      <c r="AC138" s="21"/>
    </row>
    <row r="139" spans="1:30" s="136" customFormat="1" ht="35.25" customHeight="1">
      <c r="A139" s="242">
        <v>62</v>
      </c>
      <c r="B139" s="239" t="s">
        <v>41</v>
      </c>
      <c r="C139" s="239">
        <v>8</v>
      </c>
      <c r="D139" s="239" t="s">
        <v>27</v>
      </c>
      <c r="E139" s="243">
        <v>45706</v>
      </c>
      <c r="F139" s="243"/>
      <c r="G139" s="239"/>
      <c r="H139" s="243" t="s">
        <v>330</v>
      </c>
      <c r="I139" s="243" t="s">
        <v>331</v>
      </c>
      <c r="J139" s="239" t="s">
        <v>31</v>
      </c>
      <c r="K139" s="242" t="s">
        <v>65</v>
      </c>
      <c r="L139" s="241">
        <f t="shared" si="17"/>
        <v>25</v>
      </c>
      <c r="M139" s="218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>
        <v>25</v>
      </c>
      <c r="X139" s="241"/>
      <c r="Y139" s="11">
        <v>1500</v>
      </c>
      <c r="Z139" s="157">
        <f t="shared" si="6"/>
        <v>37500</v>
      </c>
      <c r="AA139" s="13" t="s">
        <v>484</v>
      </c>
      <c r="AB139" s="11"/>
      <c r="AC139" s="21"/>
    </row>
    <row r="140" spans="1:30" s="145" customFormat="1" ht="26.25" customHeight="1">
      <c r="A140" s="251">
        <v>63</v>
      </c>
      <c r="B140" s="212"/>
      <c r="C140" s="217"/>
      <c r="D140" s="217"/>
      <c r="E140" s="217"/>
      <c r="F140" s="217"/>
      <c r="G140" s="217"/>
      <c r="H140" s="217"/>
      <c r="I140" s="217"/>
      <c r="J140" s="217"/>
      <c r="K140" s="217"/>
      <c r="L140" s="217">
        <f t="shared" ref="L140:X140" si="20">SUM(L77:L139)</f>
        <v>669</v>
      </c>
      <c r="M140" s="217">
        <f t="shared" si="20"/>
        <v>0</v>
      </c>
      <c r="N140" s="217">
        <f t="shared" si="20"/>
        <v>88</v>
      </c>
      <c r="O140" s="217">
        <f t="shared" si="20"/>
        <v>30</v>
      </c>
      <c r="P140" s="217">
        <f t="shared" si="20"/>
        <v>9</v>
      </c>
      <c r="Q140" s="217">
        <f t="shared" si="20"/>
        <v>60</v>
      </c>
      <c r="R140" s="217">
        <f t="shared" si="20"/>
        <v>9</v>
      </c>
      <c r="S140" s="217">
        <f t="shared" si="20"/>
        <v>103</v>
      </c>
      <c r="T140" s="217">
        <f t="shared" si="20"/>
        <v>46</v>
      </c>
      <c r="U140" s="217">
        <f t="shared" si="20"/>
        <v>53</v>
      </c>
      <c r="V140" s="217">
        <f t="shared" si="20"/>
        <v>71</v>
      </c>
      <c r="W140" s="217">
        <f t="shared" si="20"/>
        <v>200</v>
      </c>
      <c r="X140" s="217">
        <f t="shared" si="20"/>
        <v>0</v>
      </c>
      <c r="Y140" s="138"/>
      <c r="Z140" s="138">
        <f>SUM(Z77:Z139)</f>
        <v>2355600</v>
      </c>
      <c r="AA140" s="144"/>
      <c r="AB140" s="138"/>
      <c r="AC140" s="152"/>
    </row>
    <row r="141" spans="1:30" s="143" customFormat="1" ht="24.75" customHeight="1">
      <c r="A141" s="251">
        <v>64</v>
      </c>
      <c r="B141" s="212"/>
      <c r="C141" s="252"/>
      <c r="D141" s="252"/>
      <c r="E141" s="232"/>
      <c r="F141" s="232"/>
      <c r="G141" s="252"/>
      <c r="H141" s="232"/>
      <c r="I141" s="232"/>
      <c r="J141" s="217"/>
      <c r="K141" s="217"/>
      <c r="L141" s="217">
        <f t="shared" ref="L141:X141" si="21">SUM(L76+L140)</f>
        <v>824</v>
      </c>
      <c r="M141" s="217">
        <f t="shared" si="21"/>
        <v>7</v>
      </c>
      <c r="N141" s="217">
        <f t="shared" si="21"/>
        <v>123</v>
      </c>
      <c r="O141" s="217">
        <f t="shared" si="21"/>
        <v>42</v>
      </c>
      <c r="P141" s="217">
        <f t="shared" si="21"/>
        <v>11</v>
      </c>
      <c r="Q141" s="217">
        <f t="shared" si="21"/>
        <v>72</v>
      </c>
      <c r="R141" s="217">
        <f t="shared" si="21"/>
        <v>23</v>
      </c>
      <c r="S141" s="217">
        <f t="shared" si="21"/>
        <v>103</v>
      </c>
      <c r="T141" s="217">
        <f t="shared" si="21"/>
        <v>70</v>
      </c>
      <c r="U141" s="217">
        <f t="shared" si="21"/>
        <v>60</v>
      </c>
      <c r="V141" s="217">
        <f t="shared" si="21"/>
        <v>84</v>
      </c>
      <c r="W141" s="217">
        <f t="shared" si="21"/>
        <v>225</v>
      </c>
      <c r="X141" s="217">
        <f t="shared" si="21"/>
        <v>6</v>
      </c>
      <c r="Y141" s="146"/>
      <c r="Z141" s="138">
        <f>SUM(Z76+Z140)</f>
        <v>4167100</v>
      </c>
      <c r="AA141" s="138"/>
      <c r="AB141" s="147"/>
      <c r="AC141" s="153"/>
    </row>
    <row r="142" spans="1:30" s="136" customFormat="1" ht="58.5" customHeight="1">
      <c r="A142" s="253">
        <v>1</v>
      </c>
      <c r="B142" s="239" t="s">
        <v>448</v>
      </c>
      <c r="C142" s="218">
        <v>8</v>
      </c>
      <c r="D142" s="218" t="s">
        <v>37</v>
      </c>
      <c r="E142" s="254" t="s">
        <v>247</v>
      </c>
      <c r="F142" s="218"/>
      <c r="G142" s="218"/>
      <c r="H142" s="218"/>
      <c r="I142" s="218"/>
      <c r="J142" s="218" t="s">
        <v>38</v>
      </c>
      <c r="K142" s="218" t="s">
        <v>62</v>
      </c>
      <c r="L142" s="241">
        <f t="shared" ref="L142:L160" si="22">SUM(M142:X142)</f>
        <v>0</v>
      </c>
      <c r="M142" s="241"/>
      <c r="N142" s="241"/>
      <c r="O142" s="218"/>
      <c r="P142" s="241"/>
      <c r="Q142" s="241"/>
      <c r="R142" s="241"/>
      <c r="S142" s="241"/>
      <c r="T142" s="218"/>
      <c r="U142" s="241"/>
      <c r="V142" s="241"/>
      <c r="W142" s="241"/>
      <c r="X142" s="241"/>
      <c r="Y142" s="7">
        <v>700</v>
      </c>
      <c r="Z142" s="8">
        <f t="shared" ref="Z142:Z160" si="23">L142*Y142</f>
        <v>0</v>
      </c>
      <c r="AA142" s="7" t="s">
        <v>61</v>
      </c>
      <c r="AB142" s="154"/>
      <c r="AC142" s="151"/>
      <c r="AD142" s="21"/>
    </row>
    <row r="143" spans="1:30" s="136" customFormat="1" ht="57.75" customHeight="1">
      <c r="A143" s="253">
        <v>2</v>
      </c>
      <c r="B143" s="239" t="s">
        <v>123</v>
      </c>
      <c r="C143" s="218">
        <v>8</v>
      </c>
      <c r="D143" s="218" t="s">
        <v>37</v>
      </c>
      <c r="E143" s="254" t="s">
        <v>247</v>
      </c>
      <c r="F143" s="218"/>
      <c r="G143" s="218"/>
      <c r="H143" s="218"/>
      <c r="I143" s="218"/>
      <c r="J143" s="218" t="s">
        <v>38</v>
      </c>
      <c r="K143" s="218" t="s">
        <v>62</v>
      </c>
      <c r="L143" s="241">
        <f t="shared" si="22"/>
        <v>0</v>
      </c>
      <c r="M143" s="241"/>
      <c r="N143" s="241"/>
      <c r="O143" s="218"/>
      <c r="P143" s="241"/>
      <c r="Q143" s="241"/>
      <c r="R143" s="241"/>
      <c r="S143" s="241"/>
      <c r="T143" s="218"/>
      <c r="U143" s="241"/>
      <c r="V143" s="218"/>
      <c r="W143" s="241"/>
      <c r="X143" s="241"/>
      <c r="Y143" s="7">
        <v>700</v>
      </c>
      <c r="Z143" s="8">
        <f t="shared" si="23"/>
        <v>0</v>
      </c>
      <c r="AA143" s="7" t="s">
        <v>61</v>
      </c>
      <c r="AB143" s="154"/>
      <c r="AC143" s="151"/>
      <c r="AD143" s="21"/>
    </row>
    <row r="144" spans="1:30" s="136" customFormat="1" ht="59.25" customHeight="1">
      <c r="A144" s="253">
        <v>3</v>
      </c>
      <c r="B144" s="239" t="s">
        <v>124</v>
      </c>
      <c r="C144" s="218">
        <v>8</v>
      </c>
      <c r="D144" s="218" t="s">
        <v>37</v>
      </c>
      <c r="E144" s="254" t="s">
        <v>247</v>
      </c>
      <c r="F144" s="218"/>
      <c r="G144" s="218"/>
      <c r="H144" s="218"/>
      <c r="I144" s="218"/>
      <c r="J144" s="218" t="s">
        <v>38</v>
      </c>
      <c r="K144" s="218" t="s">
        <v>62</v>
      </c>
      <c r="L144" s="241">
        <f t="shared" si="22"/>
        <v>0</v>
      </c>
      <c r="M144" s="241"/>
      <c r="N144" s="241"/>
      <c r="O144" s="218"/>
      <c r="P144" s="241"/>
      <c r="Q144" s="241"/>
      <c r="R144" s="241"/>
      <c r="S144" s="241"/>
      <c r="T144" s="218"/>
      <c r="U144" s="241"/>
      <c r="V144" s="218"/>
      <c r="W144" s="241"/>
      <c r="X144" s="241"/>
      <c r="Y144" s="7">
        <v>700</v>
      </c>
      <c r="Z144" s="8">
        <f t="shared" si="23"/>
        <v>0</v>
      </c>
      <c r="AA144" s="7" t="s">
        <v>61</v>
      </c>
      <c r="AB144" s="154"/>
      <c r="AC144" s="151"/>
      <c r="AD144" s="21"/>
    </row>
    <row r="145" spans="1:30" s="136" customFormat="1" ht="59.25" customHeight="1">
      <c r="A145" s="253">
        <v>4</v>
      </c>
      <c r="B145" s="239" t="s">
        <v>125</v>
      </c>
      <c r="C145" s="218">
        <v>8</v>
      </c>
      <c r="D145" s="218" t="s">
        <v>37</v>
      </c>
      <c r="E145" s="254" t="s">
        <v>247</v>
      </c>
      <c r="F145" s="218"/>
      <c r="G145" s="218"/>
      <c r="H145" s="218"/>
      <c r="I145" s="218"/>
      <c r="J145" s="218" t="s">
        <v>38</v>
      </c>
      <c r="K145" s="218" t="s">
        <v>62</v>
      </c>
      <c r="L145" s="241">
        <f t="shared" si="22"/>
        <v>0</v>
      </c>
      <c r="M145" s="241"/>
      <c r="N145" s="241"/>
      <c r="O145" s="218"/>
      <c r="P145" s="241"/>
      <c r="Q145" s="241"/>
      <c r="R145" s="241"/>
      <c r="S145" s="241"/>
      <c r="T145" s="218"/>
      <c r="U145" s="241"/>
      <c r="V145" s="218"/>
      <c r="W145" s="241"/>
      <c r="X145" s="241"/>
      <c r="Y145" s="7">
        <v>700</v>
      </c>
      <c r="Z145" s="8">
        <f t="shared" si="23"/>
        <v>0</v>
      </c>
      <c r="AA145" s="7" t="s">
        <v>61</v>
      </c>
      <c r="AB145" s="154"/>
      <c r="AC145" s="151"/>
      <c r="AD145" s="21"/>
    </row>
    <row r="146" spans="1:30" s="136" customFormat="1" ht="79.5" customHeight="1">
      <c r="A146" s="253">
        <v>5</v>
      </c>
      <c r="B146" s="239" t="s">
        <v>126</v>
      </c>
      <c r="C146" s="218">
        <v>8</v>
      </c>
      <c r="D146" s="218" t="s">
        <v>37</v>
      </c>
      <c r="E146" s="254" t="s">
        <v>247</v>
      </c>
      <c r="F146" s="218"/>
      <c r="G146" s="218"/>
      <c r="H146" s="218"/>
      <c r="I146" s="218"/>
      <c r="J146" s="218" t="s">
        <v>38</v>
      </c>
      <c r="K146" s="218" t="s">
        <v>62</v>
      </c>
      <c r="L146" s="241">
        <f t="shared" si="22"/>
        <v>0</v>
      </c>
      <c r="M146" s="241"/>
      <c r="N146" s="241"/>
      <c r="O146" s="218"/>
      <c r="P146" s="241"/>
      <c r="Q146" s="241"/>
      <c r="R146" s="241"/>
      <c r="S146" s="241"/>
      <c r="T146" s="218"/>
      <c r="U146" s="241"/>
      <c r="V146" s="218"/>
      <c r="W146" s="241"/>
      <c r="X146" s="241"/>
      <c r="Y146" s="7">
        <v>700</v>
      </c>
      <c r="Z146" s="8">
        <f t="shared" si="23"/>
        <v>0</v>
      </c>
      <c r="AA146" s="7" t="s">
        <v>61</v>
      </c>
      <c r="AB146" s="154"/>
      <c r="AC146" s="151"/>
      <c r="AD146" s="21"/>
    </row>
    <row r="147" spans="1:30" s="136" customFormat="1" ht="69" customHeight="1">
      <c r="A147" s="253">
        <v>6</v>
      </c>
      <c r="B147" s="239" t="s">
        <v>127</v>
      </c>
      <c r="C147" s="218">
        <v>8</v>
      </c>
      <c r="D147" s="218" t="s">
        <v>37</v>
      </c>
      <c r="E147" s="254" t="s">
        <v>247</v>
      </c>
      <c r="F147" s="218"/>
      <c r="G147" s="218"/>
      <c r="H147" s="218"/>
      <c r="I147" s="218"/>
      <c r="J147" s="218" t="s">
        <v>38</v>
      </c>
      <c r="K147" s="218" t="s">
        <v>62</v>
      </c>
      <c r="L147" s="241">
        <f t="shared" si="22"/>
        <v>0</v>
      </c>
      <c r="M147" s="241"/>
      <c r="N147" s="241"/>
      <c r="O147" s="218"/>
      <c r="P147" s="241"/>
      <c r="Q147" s="241"/>
      <c r="R147" s="241"/>
      <c r="S147" s="241"/>
      <c r="T147" s="218"/>
      <c r="U147" s="241"/>
      <c r="V147" s="218"/>
      <c r="W147" s="241"/>
      <c r="X147" s="241"/>
      <c r="Y147" s="7">
        <v>700</v>
      </c>
      <c r="Z147" s="8">
        <f t="shared" si="23"/>
        <v>0</v>
      </c>
      <c r="AA147" s="7" t="s">
        <v>61</v>
      </c>
      <c r="AB147" s="154"/>
      <c r="AC147" s="151"/>
      <c r="AD147" s="21"/>
    </row>
    <row r="148" spans="1:30" s="136" customFormat="1" ht="68.25" customHeight="1">
      <c r="A148" s="253">
        <v>7</v>
      </c>
      <c r="B148" s="239" t="s">
        <v>128</v>
      </c>
      <c r="C148" s="218">
        <v>8</v>
      </c>
      <c r="D148" s="218" t="s">
        <v>37</v>
      </c>
      <c r="E148" s="254" t="s">
        <v>247</v>
      </c>
      <c r="F148" s="218"/>
      <c r="G148" s="218"/>
      <c r="H148" s="218"/>
      <c r="I148" s="218"/>
      <c r="J148" s="218" t="s">
        <v>38</v>
      </c>
      <c r="K148" s="218" t="s">
        <v>62</v>
      </c>
      <c r="L148" s="241">
        <f t="shared" si="22"/>
        <v>0</v>
      </c>
      <c r="M148" s="241"/>
      <c r="N148" s="241"/>
      <c r="O148" s="218"/>
      <c r="P148" s="241"/>
      <c r="Q148" s="241"/>
      <c r="R148" s="241"/>
      <c r="S148" s="241"/>
      <c r="T148" s="218"/>
      <c r="U148" s="241"/>
      <c r="V148" s="218"/>
      <c r="W148" s="241"/>
      <c r="X148" s="241"/>
      <c r="Y148" s="7">
        <v>700</v>
      </c>
      <c r="Z148" s="8">
        <f t="shared" si="23"/>
        <v>0</v>
      </c>
      <c r="AA148" s="7" t="s">
        <v>61</v>
      </c>
      <c r="AB148" s="154"/>
      <c r="AC148" s="151"/>
      <c r="AD148" s="21"/>
    </row>
    <row r="149" spans="1:30" s="136" customFormat="1" ht="59.25" customHeight="1">
      <c r="A149" s="253">
        <v>8</v>
      </c>
      <c r="B149" s="239" t="s">
        <v>129</v>
      </c>
      <c r="C149" s="218">
        <v>8</v>
      </c>
      <c r="D149" s="218" t="s">
        <v>37</v>
      </c>
      <c r="E149" s="254" t="s">
        <v>247</v>
      </c>
      <c r="F149" s="218"/>
      <c r="G149" s="218"/>
      <c r="H149" s="218"/>
      <c r="I149" s="218"/>
      <c r="J149" s="218" t="s">
        <v>38</v>
      </c>
      <c r="K149" s="218" t="s">
        <v>62</v>
      </c>
      <c r="L149" s="241">
        <f t="shared" si="22"/>
        <v>0</v>
      </c>
      <c r="M149" s="241"/>
      <c r="N149" s="241"/>
      <c r="O149" s="218"/>
      <c r="P149" s="241"/>
      <c r="Q149" s="241"/>
      <c r="R149" s="241"/>
      <c r="S149" s="241"/>
      <c r="T149" s="218"/>
      <c r="U149" s="241"/>
      <c r="V149" s="218"/>
      <c r="W149" s="241"/>
      <c r="X149" s="241"/>
      <c r="Y149" s="7">
        <v>700</v>
      </c>
      <c r="Z149" s="8">
        <f t="shared" si="23"/>
        <v>0</v>
      </c>
      <c r="AA149" s="7" t="s">
        <v>61</v>
      </c>
      <c r="AB149" s="154"/>
      <c r="AC149" s="151"/>
      <c r="AD149" s="21"/>
    </row>
    <row r="150" spans="1:30" s="136" customFormat="1" ht="95.25" customHeight="1">
      <c r="A150" s="253">
        <v>9</v>
      </c>
      <c r="B150" s="239" t="s">
        <v>130</v>
      </c>
      <c r="C150" s="218">
        <v>8</v>
      </c>
      <c r="D150" s="218" t="s">
        <v>37</v>
      </c>
      <c r="E150" s="254" t="s">
        <v>247</v>
      </c>
      <c r="F150" s="218"/>
      <c r="G150" s="218"/>
      <c r="H150" s="218"/>
      <c r="I150" s="218"/>
      <c r="J150" s="218" t="s">
        <v>38</v>
      </c>
      <c r="K150" s="218" t="s">
        <v>62</v>
      </c>
      <c r="L150" s="241">
        <f t="shared" si="22"/>
        <v>0</v>
      </c>
      <c r="M150" s="241"/>
      <c r="N150" s="241"/>
      <c r="O150" s="218"/>
      <c r="P150" s="241"/>
      <c r="Q150" s="241"/>
      <c r="R150" s="241"/>
      <c r="S150" s="241"/>
      <c r="T150" s="218"/>
      <c r="U150" s="241"/>
      <c r="V150" s="218"/>
      <c r="W150" s="241"/>
      <c r="X150" s="241"/>
      <c r="Y150" s="7">
        <v>700</v>
      </c>
      <c r="Z150" s="8">
        <f t="shared" si="23"/>
        <v>0</v>
      </c>
      <c r="AA150" s="7" t="s">
        <v>61</v>
      </c>
      <c r="AB150" s="154"/>
      <c r="AC150" s="151"/>
      <c r="AD150" s="21"/>
    </row>
    <row r="151" spans="1:30" s="136" customFormat="1" ht="93" customHeight="1">
      <c r="A151" s="253">
        <v>10</v>
      </c>
      <c r="B151" s="239" t="s">
        <v>131</v>
      </c>
      <c r="C151" s="218">
        <v>8</v>
      </c>
      <c r="D151" s="218" t="s">
        <v>37</v>
      </c>
      <c r="E151" s="254" t="s">
        <v>247</v>
      </c>
      <c r="F151" s="218"/>
      <c r="G151" s="218"/>
      <c r="H151" s="218"/>
      <c r="I151" s="218"/>
      <c r="J151" s="218" t="s">
        <v>38</v>
      </c>
      <c r="K151" s="218" t="s">
        <v>62</v>
      </c>
      <c r="L151" s="241">
        <f t="shared" si="22"/>
        <v>0</v>
      </c>
      <c r="M151" s="241"/>
      <c r="N151" s="241"/>
      <c r="O151" s="218"/>
      <c r="P151" s="241"/>
      <c r="Q151" s="241"/>
      <c r="R151" s="241"/>
      <c r="S151" s="241"/>
      <c r="T151" s="218"/>
      <c r="U151" s="241"/>
      <c r="V151" s="218"/>
      <c r="W151" s="241"/>
      <c r="X151" s="241"/>
      <c r="Y151" s="7">
        <v>700</v>
      </c>
      <c r="Z151" s="8">
        <f t="shared" si="23"/>
        <v>0</v>
      </c>
      <c r="AA151" s="7" t="s">
        <v>61</v>
      </c>
      <c r="AB151" s="154"/>
      <c r="AC151" s="151"/>
      <c r="AD151" s="21"/>
    </row>
    <row r="152" spans="1:30" s="136" customFormat="1" ht="69" customHeight="1">
      <c r="A152" s="253">
        <v>11</v>
      </c>
      <c r="B152" s="239" t="s">
        <v>132</v>
      </c>
      <c r="C152" s="218">
        <v>8</v>
      </c>
      <c r="D152" s="218" t="s">
        <v>37</v>
      </c>
      <c r="E152" s="254" t="s">
        <v>247</v>
      </c>
      <c r="F152" s="218"/>
      <c r="G152" s="218"/>
      <c r="H152" s="218"/>
      <c r="I152" s="218"/>
      <c r="J152" s="218" t="s">
        <v>38</v>
      </c>
      <c r="K152" s="218" t="s">
        <v>62</v>
      </c>
      <c r="L152" s="241">
        <f t="shared" si="22"/>
        <v>0</v>
      </c>
      <c r="M152" s="241"/>
      <c r="N152" s="241"/>
      <c r="O152" s="218"/>
      <c r="P152" s="241"/>
      <c r="Q152" s="241"/>
      <c r="R152" s="241"/>
      <c r="S152" s="241"/>
      <c r="T152" s="218"/>
      <c r="U152" s="241"/>
      <c r="V152" s="241"/>
      <c r="W152" s="241"/>
      <c r="X152" s="241"/>
      <c r="Y152" s="7">
        <v>700</v>
      </c>
      <c r="Z152" s="8">
        <f t="shared" si="23"/>
        <v>0</v>
      </c>
      <c r="AA152" s="7" t="s">
        <v>61</v>
      </c>
      <c r="AB152" s="154"/>
      <c r="AC152" s="151"/>
      <c r="AD152" s="21"/>
    </row>
    <row r="153" spans="1:30" s="136" customFormat="1" ht="71.25" customHeight="1">
      <c r="A153" s="253">
        <v>12</v>
      </c>
      <c r="B153" s="239" t="s">
        <v>133</v>
      </c>
      <c r="C153" s="218">
        <v>8</v>
      </c>
      <c r="D153" s="218" t="s">
        <v>37</v>
      </c>
      <c r="E153" s="254" t="s">
        <v>247</v>
      </c>
      <c r="F153" s="218"/>
      <c r="G153" s="218"/>
      <c r="H153" s="218"/>
      <c r="I153" s="218"/>
      <c r="J153" s="218" t="s">
        <v>38</v>
      </c>
      <c r="K153" s="218" t="s">
        <v>62</v>
      </c>
      <c r="L153" s="241">
        <f t="shared" si="22"/>
        <v>0</v>
      </c>
      <c r="M153" s="241"/>
      <c r="N153" s="241"/>
      <c r="O153" s="218"/>
      <c r="P153" s="241"/>
      <c r="Q153" s="241"/>
      <c r="R153" s="241"/>
      <c r="S153" s="241"/>
      <c r="T153" s="218"/>
      <c r="U153" s="241"/>
      <c r="V153" s="218"/>
      <c r="W153" s="241"/>
      <c r="X153" s="241"/>
      <c r="Y153" s="7">
        <v>700</v>
      </c>
      <c r="Z153" s="8">
        <f t="shared" si="23"/>
        <v>0</v>
      </c>
      <c r="AA153" s="7" t="s">
        <v>61</v>
      </c>
      <c r="AB153" s="154"/>
      <c r="AC153" s="151"/>
      <c r="AD153" s="21"/>
    </row>
    <row r="154" spans="1:30" s="136" customFormat="1" ht="69.75" customHeight="1">
      <c r="A154" s="253">
        <v>13</v>
      </c>
      <c r="B154" s="239" t="s">
        <v>134</v>
      </c>
      <c r="C154" s="218">
        <v>8</v>
      </c>
      <c r="D154" s="218" t="s">
        <v>37</v>
      </c>
      <c r="E154" s="254" t="s">
        <v>247</v>
      </c>
      <c r="F154" s="218"/>
      <c r="G154" s="218"/>
      <c r="H154" s="218"/>
      <c r="I154" s="218"/>
      <c r="J154" s="218" t="s">
        <v>38</v>
      </c>
      <c r="K154" s="218" t="s">
        <v>62</v>
      </c>
      <c r="L154" s="241">
        <f t="shared" si="22"/>
        <v>0</v>
      </c>
      <c r="M154" s="241"/>
      <c r="N154" s="241"/>
      <c r="O154" s="218"/>
      <c r="P154" s="241"/>
      <c r="Q154" s="241"/>
      <c r="R154" s="241"/>
      <c r="S154" s="241"/>
      <c r="T154" s="218"/>
      <c r="U154" s="241"/>
      <c r="V154" s="218"/>
      <c r="W154" s="241"/>
      <c r="X154" s="241"/>
      <c r="Y154" s="7">
        <v>700</v>
      </c>
      <c r="Z154" s="8">
        <f t="shared" si="23"/>
        <v>0</v>
      </c>
      <c r="AA154" s="7" t="s">
        <v>61</v>
      </c>
      <c r="AB154" s="154"/>
      <c r="AC154" s="151"/>
      <c r="AD154" s="21"/>
    </row>
    <row r="155" spans="1:30" s="136" customFormat="1" ht="75" customHeight="1">
      <c r="A155" s="253">
        <v>14</v>
      </c>
      <c r="B155" s="239" t="s">
        <v>135</v>
      </c>
      <c r="C155" s="218">
        <v>8</v>
      </c>
      <c r="D155" s="218" t="s">
        <v>37</v>
      </c>
      <c r="E155" s="254" t="s">
        <v>247</v>
      </c>
      <c r="F155" s="218"/>
      <c r="G155" s="218"/>
      <c r="H155" s="218"/>
      <c r="I155" s="218"/>
      <c r="J155" s="218" t="s">
        <v>38</v>
      </c>
      <c r="K155" s="218" t="s">
        <v>62</v>
      </c>
      <c r="L155" s="241">
        <f t="shared" si="22"/>
        <v>0</v>
      </c>
      <c r="M155" s="241"/>
      <c r="N155" s="241"/>
      <c r="O155" s="218"/>
      <c r="P155" s="241"/>
      <c r="Q155" s="241"/>
      <c r="R155" s="241"/>
      <c r="S155" s="241"/>
      <c r="T155" s="218"/>
      <c r="U155" s="241"/>
      <c r="V155" s="218"/>
      <c r="W155" s="241"/>
      <c r="X155" s="241"/>
      <c r="Y155" s="7">
        <v>700</v>
      </c>
      <c r="Z155" s="8">
        <f t="shared" si="23"/>
        <v>0</v>
      </c>
      <c r="AA155" s="7" t="s">
        <v>61</v>
      </c>
      <c r="AB155" s="11"/>
      <c r="AC155" s="151"/>
      <c r="AD155" s="21"/>
    </row>
    <row r="156" spans="1:30" s="136" customFormat="1" ht="75.75" customHeight="1">
      <c r="A156" s="253">
        <v>15</v>
      </c>
      <c r="B156" s="239" t="s">
        <v>136</v>
      </c>
      <c r="C156" s="218">
        <v>8</v>
      </c>
      <c r="D156" s="218" t="s">
        <v>37</v>
      </c>
      <c r="E156" s="254" t="s">
        <v>247</v>
      </c>
      <c r="F156" s="218"/>
      <c r="G156" s="218"/>
      <c r="H156" s="218"/>
      <c r="I156" s="218"/>
      <c r="J156" s="218" t="s">
        <v>38</v>
      </c>
      <c r="K156" s="218" t="s">
        <v>62</v>
      </c>
      <c r="L156" s="241">
        <f t="shared" si="22"/>
        <v>0</v>
      </c>
      <c r="M156" s="241"/>
      <c r="N156" s="241"/>
      <c r="O156" s="218"/>
      <c r="P156" s="241"/>
      <c r="Q156" s="241"/>
      <c r="R156" s="241"/>
      <c r="S156" s="241"/>
      <c r="T156" s="218"/>
      <c r="U156" s="241"/>
      <c r="V156" s="218"/>
      <c r="W156" s="241"/>
      <c r="X156" s="241"/>
      <c r="Y156" s="7">
        <v>700</v>
      </c>
      <c r="Z156" s="8">
        <f t="shared" si="23"/>
        <v>0</v>
      </c>
      <c r="AA156" s="7" t="s">
        <v>61</v>
      </c>
      <c r="AB156" s="154"/>
      <c r="AC156" s="151"/>
      <c r="AD156" s="21"/>
    </row>
    <row r="157" spans="1:30" s="136" customFormat="1" ht="90" customHeight="1">
      <c r="A157" s="253">
        <v>16</v>
      </c>
      <c r="B157" s="239" t="s">
        <v>137</v>
      </c>
      <c r="C157" s="218">
        <v>8</v>
      </c>
      <c r="D157" s="218" t="s">
        <v>37</v>
      </c>
      <c r="E157" s="254" t="s">
        <v>247</v>
      </c>
      <c r="F157" s="218"/>
      <c r="G157" s="218"/>
      <c r="H157" s="218"/>
      <c r="I157" s="218"/>
      <c r="J157" s="218" t="s">
        <v>38</v>
      </c>
      <c r="K157" s="218" t="s">
        <v>62</v>
      </c>
      <c r="L157" s="241">
        <f t="shared" si="22"/>
        <v>0</v>
      </c>
      <c r="M157" s="241"/>
      <c r="N157" s="241"/>
      <c r="O157" s="218"/>
      <c r="P157" s="241"/>
      <c r="Q157" s="241"/>
      <c r="R157" s="241"/>
      <c r="S157" s="241"/>
      <c r="T157" s="218"/>
      <c r="U157" s="241"/>
      <c r="V157" s="218"/>
      <c r="W157" s="241"/>
      <c r="X157" s="241"/>
      <c r="Y157" s="7">
        <v>700</v>
      </c>
      <c r="Z157" s="8">
        <f t="shared" si="23"/>
        <v>0</v>
      </c>
      <c r="AA157" s="7" t="s">
        <v>61</v>
      </c>
      <c r="AB157" s="154"/>
      <c r="AC157" s="151"/>
      <c r="AD157" s="21"/>
    </row>
    <row r="158" spans="1:30" s="136" customFormat="1" ht="76.5" customHeight="1">
      <c r="A158" s="253">
        <v>17</v>
      </c>
      <c r="B158" s="239" t="s">
        <v>138</v>
      </c>
      <c r="C158" s="218">
        <v>8</v>
      </c>
      <c r="D158" s="218" t="s">
        <v>37</v>
      </c>
      <c r="E158" s="254" t="s">
        <v>247</v>
      </c>
      <c r="F158" s="218"/>
      <c r="G158" s="218"/>
      <c r="H158" s="218"/>
      <c r="I158" s="218"/>
      <c r="J158" s="218" t="s">
        <v>38</v>
      </c>
      <c r="K158" s="218" t="s">
        <v>62</v>
      </c>
      <c r="L158" s="241">
        <f t="shared" si="22"/>
        <v>0</v>
      </c>
      <c r="M158" s="241"/>
      <c r="N158" s="241"/>
      <c r="O158" s="218"/>
      <c r="P158" s="241"/>
      <c r="Q158" s="241" t="s">
        <v>35</v>
      </c>
      <c r="R158" s="241"/>
      <c r="S158" s="241"/>
      <c r="T158" s="218"/>
      <c r="U158" s="241"/>
      <c r="V158" s="218"/>
      <c r="W158" s="241"/>
      <c r="X158" s="241"/>
      <c r="Y158" s="7">
        <v>700</v>
      </c>
      <c r="Z158" s="8">
        <f t="shared" si="23"/>
        <v>0</v>
      </c>
      <c r="AA158" s="7" t="s">
        <v>61</v>
      </c>
      <c r="AB158" s="154"/>
      <c r="AC158" s="151"/>
      <c r="AD158" s="21"/>
    </row>
    <row r="159" spans="1:30" s="136" customFormat="1" ht="90" customHeight="1">
      <c r="A159" s="253">
        <v>18</v>
      </c>
      <c r="B159" s="239" t="s">
        <v>139</v>
      </c>
      <c r="C159" s="218">
        <v>8</v>
      </c>
      <c r="D159" s="218" t="s">
        <v>37</v>
      </c>
      <c r="E159" s="254" t="s">
        <v>247</v>
      </c>
      <c r="F159" s="218"/>
      <c r="G159" s="218"/>
      <c r="H159" s="218"/>
      <c r="I159" s="218"/>
      <c r="J159" s="218" t="s">
        <v>38</v>
      </c>
      <c r="K159" s="218" t="s">
        <v>62</v>
      </c>
      <c r="L159" s="241">
        <f t="shared" si="22"/>
        <v>0</v>
      </c>
      <c r="M159" s="241"/>
      <c r="N159" s="241"/>
      <c r="O159" s="218"/>
      <c r="P159" s="241"/>
      <c r="Q159" s="241"/>
      <c r="R159" s="241"/>
      <c r="S159" s="241"/>
      <c r="T159" s="218"/>
      <c r="U159" s="241"/>
      <c r="V159" s="218"/>
      <c r="W159" s="241"/>
      <c r="X159" s="241"/>
      <c r="Y159" s="7">
        <v>700</v>
      </c>
      <c r="Z159" s="8">
        <f t="shared" si="23"/>
        <v>0</v>
      </c>
      <c r="AA159" s="7" t="s">
        <v>61</v>
      </c>
      <c r="AB159" s="154"/>
      <c r="AC159" s="151"/>
      <c r="AD159" s="21"/>
    </row>
    <row r="160" spans="1:30" s="136" customFormat="1" ht="74.25" customHeight="1">
      <c r="A160" s="253">
        <v>19</v>
      </c>
      <c r="B160" s="239" t="s">
        <v>140</v>
      </c>
      <c r="C160" s="218">
        <v>8</v>
      </c>
      <c r="D160" s="218" t="s">
        <v>37</v>
      </c>
      <c r="E160" s="254" t="s">
        <v>247</v>
      </c>
      <c r="F160" s="218"/>
      <c r="G160" s="218"/>
      <c r="H160" s="218"/>
      <c r="I160" s="218"/>
      <c r="J160" s="218" t="s">
        <v>38</v>
      </c>
      <c r="K160" s="218" t="s">
        <v>62</v>
      </c>
      <c r="L160" s="241">
        <f t="shared" si="22"/>
        <v>0</v>
      </c>
      <c r="M160" s="241"/>
      <c r="N160" s="241"/>
      <c r="O160" s="218"/>
      <c r="P160" s="241"/>
      <c r="Q160" s="241"/>
      <c r="R160" s="241"/>
      <c r="S160" s="241"/>
      <c r="T160" s="218"/>
      <c r="U160" s="241"/>
      <c r="V160" s="218"/>
      <c r="W160" s="241"/>
      <c r="X160" s="241"/>
      <c r="Y160" s="7">
        <v>700</v>
      </c>
      <c r="Z160" s="8">
        <f t="shared" si="23"/>
        <v>0</v>
      </c>
      <c r="AA160" s="7" t="s">
        <v>61</v>
      </c>
      <c r="AB160" s="154"/>
      <c r="AC160" s="151"/>
      <c r="AD160" s="21"/>
    </row>
    <row r="161" spans="1:30" s="143" customFormat="1" ht="18.75" customHeight="1">
      <c r="A161" s="217">
        <v>20</v>
      </c>
      <c r="B161" s="212"/>
      <c r="C161" s="252"/>
      <c r="D161" s="252"/>
      <c r="E161" s="232"/>
      <c r="F161" s="232"/>
      <c r="G161" s="252"/>
      <c r="H161" s="232"/>
      <c r="I161" s="232"/>
      <c r="J161" s="217"/>
      <c r="K161" s="217"/>
      <c r="L161" s="217">
        <f>SUM(K142:K160)</f>
        <v>0</v>
      </c>
      <c r="M161" s="217">
        <f t="shared" ref="M161:X161" si="24">SUM(L142:L160)</f>
        <v>0</v>
      </c>
      <c r="N161" s="217">
        <f t="shared" si="24"/>
        <v>0</v>
      </c>
      <c r="O161" s="217">
        <f t="shared" si="24"/>
        <v>0</v>
      </c>
      <c r="P161" s="217">
        <f t="shared" si="24"/>
        <v>0</v>
      </c>
      <c r="Q161" s="217">
        <f t="shared" si="24"/>
        <v>0</v>
      </c>
      <c r="R161" s="217">
        <f t="shared" si="24"/>
        <v>0</v>
      </c>
      <c r="S161" s="217">
        <f t="shared" si="24"/>
        <v>0</v>
      </c>
      <c r="T161" s="217">
        <f t="shared" si="24"/>
        <v>0</v>
      </c>
      <c r="U161" s="217">
        <f t="shared" si="24"/>
        <v>0</v>
      </c>
      <c r="V161" s="217">
        <f t="shared" si="24"/>
        <v>0</v>
      </c>
      <c r="W161" s="217">
        <f t="shared" si="24"/>
        <v>0</v>
      </c>
      <c r="X161" s="217">
        <f t="shared" si="24"/>
        <v>0</v>
      </c>
      <c r="Y161" s="138"/>
      <c r="Z161" s="138">
        <f>SUM(Y142:Y160)</f>
        <v>13300</v>
      </c>
      <c r="AA161" s="138"/>
      <c r="AB161" s="138"/>
      <c r="AC161" s="153"/>
      <c r="AD161" s="147"/>
    </row>
  </sheetData>
  <autoFilter ref="A6:AC162" xr:uid="{00000000-0009-0000-0000-000000000000}">
    <filterColumn colId="4">
      <filters blank="1">
        <filter val="03.02.2025-01.04.2025"/>
        <filter val="03.02.2025-04.02.2025 ИНДИГО"/>
        <filter val="03.02.2025-05.02.2025"/>
        <filter val="03.02.2025-07.02.2025"/>
        <filter val="03.02.2025-10.02.2025"/>
        <filter val="03.02.2025-13.02.2025"/>
        <filter val="03.02.2025-14.03.2025"/>
        <filter val="03.02.2025-18.03.2025"/>
        <filter val="03.02.2025-18.03.2025 Индиго"/>
        <filter val="03.02.2025-19.02.2025"/>
        <filter val="03.02.2025-21.02.2025"/>
        <filter val="03.02.2025-28.02.2025"/>
        <filter val="04.02.2025-06.02.2025"/>
        <filter val="04.02.2025-07.02.2025 Индиго"/>
        <filter val="04.02.2025-14.02.2025 Индиго"/>
        <filter val="05.02.2025-06.02.2025"/>
        <filter val="05.02.2025-10.02.2025"/>
        <filter val="06.02.2025-10.02.2025"/>
        <filter val="06.02.2025-11.02.2025"/>
        <filter val="06.02.2025-13.05.2025"/>
        <filter val="07.02.2025-10.02.2025 ИНДИГО"/>
        <filter val="07.02.2025-11.02.2025"/>
        <filter val="10.02.2025 -28.04.2025"/>
        <filter val="10.02.2025-07.03.2025"/>
        <filter val="10.02.2025-11.02.2025 ИНДИГО"/>
        <filter val="10.02.2025-12.02.2025"/>
        <filter val="10.02.2025-14.02.2025"/>
        <filter val="10.02.2025-20.02.2025"/>
        <filter val="10.02.2025-21.02.2025"/>
        <filter val="10.02.2025-24.02.2025"/>
        <filter val="10.02.2025-25.03.2025"/>
        <filter val="11.02.2025-21.02.2025"/>
        <filter val="12.02.2025-14.02.2025"/>
        <filter val="13.02.2025-17.02.2025"/>
        <filter val="13.02.2025-19.02.2025"/>
        <filter val="14.02.2025-17.02.2025"/>
        <filter val="14.02.2025-18.02.2025"/>
        <filter val="17.02.2025-01.04.2025"/>
        <filter val="17.02.2025-14.03.2025"/>
        <filter val="17.02.2025-19.02.2025"/>
        <filter val="17.02.2025-21.02.2025"/>
        <filter val="17.02.2025-27.02.2025"/>
        <filter val="18.02.2025-20.02.2025"/>
        <filter val="18.02.2025-24.02.2025"/>
        <filter val="19.02.2025-21.02.2025"/>
        <filter val="19.02.2025-27.02.2025"/>
        <filter val="20.02.2025-21.02.2025"/>
        <filter val="20.02.2025-24.02.2025"/>
        <filter val="20.02.2025-25.02.2025"/>
        <filter val="21.02.2025-25.02.2025"/>
        <filter val="24.02.2025-08.04.2025"/>
        <filter val="24.02.2025-18.04.2025"/>
        <filter val="24.02.2025-21.03.2025"/>
        <filter val="24.02.2025-26.02.2025"/>
        <filter val="24.02.2025-28.02.2025"/>
        <filter val="26.02.2025-24.03.2025"/>
        <filter val="26.02.2025-27.02.2025"/>
        <filter val="26.02.2025-28.02.2025"/>
        <filter val="27.02.2025- 04.04.2025"/>
        <filter val="27.02.2025-28.02.2025"/>
        <filter val="5"/>
        <dateGroupItem year="2025" dateTimeGrouping="year"/>
      </filters>
    </filterColumn>
    <sortState xmlns:xlrd2="http://schemas.microsoft.com/office/spreadsheetml/2017/richdata2" ref="A81:AC126">
      <sortCondition sortBy="cellColor" ref="I6:I162" dxfId="0"/>
    </sortState>
  </autoFilter>
  <mergeCells count="1">
    <mergeCell ref="A2:G4"/>
  </mergeCells>
  <phoneticPr fontId="30" type="noConversion"/>
  <dataValidations count="3">
    <dataValidation type="list" allowBlank="1" showInputMessage="1" showErrorMessage="1" sqref="B153:B160 B142:B151 C125 J125 C134:C136 C99:C100 C96:C97 B128:B131 C115:C117 J103:J106 J116:J117 C103:C113 J110:J113 J89:J94" xr:uid="{00000000-0002-0000-0000-000000000000}">
      <formula1>#REF!</formula1>
    </dataValidation>
    <dataValidation type="list" showInputMessage="1" showErrorMessage="1" sqref="B134:B136 B103:B117 B125 B99:B100 B96:B97 B60 B56" xr:uid="{00000000-0002-0000-0000-000001000000}">
      <formula1>#REF!</formula1>
    </dataValidation>
    <dataValidation type="list" allowBlank="1" showInputMessage="1" showErrorMessage="1" sqref="F6" xr:uid="{00000000-0002-0000-0000-000002000000}">
      <formula1>$F$2:$F$159</formula1>
    </dataValidation>
  </dataValidations>
  <pageMargins left="0.7" right="0.7" top="0.75" bottom="0.75" header="0.3" footer="0.3"/>
  <pageSetup paperSize="9" scale="6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6"/>
  <sheetViews>
    <sheetView topLeftCell="A29"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240</v>
      </c>
    </row>
    <row r="2" spans="1:31" s="2" customFormat="1" ht="87.75" customHeight="1">
      <c r="A2" s="13">
        <v>1</v>
      </c>
      <c r="B2" s="11" t="s">
        <v>52</v>
      </c>
      <c r="C2" s="7">
        <v>24</v>
      </c>
      <c r="D2" s="7" t="s">
        <v>37</v>
      </c>
      <c r="E2" s="7" t="s">
        <v>178</v>
      </c>
      <c r="F2" s="7" t="s">
        <v>179</v>
      </c>
      <c r="G2" s="7"/>
      <c r="H2" s="99" t="s">
        <v>180</v>
      </c>
      <c r="I2" s="7" t="s">
        <v>181</v>
      </c>
      <c r="J2" s="7" t="s">
        <v>31</v>
      </c>
      <c r="K2" s="7" t="s">
        <v>24</v>
      </c>
      <c r="L2" s="8">
        <f t="shared" ref="L2:L33" si="0">SUM(M2:X2)</f>
        <v>13</v>
      </c>
      <c r="M2" s="16"/>
      <c r="N2" s="16"/>
      <c r="O2" s="16"/>
      <c r="P2" s="16"/>
      <c r="Q2" s="16"/>
      <c r="R2" s="7"/>
      <c r="S2" s="7"/>
      <c r="T2" s="7">
        <v>13</v>
      </c>
      <c r="U2" s="7"/>
      <c r="V2" s="7"/>
      <c r="W2" s="7"/>
      <c r="X2" s="7"/>
      <c r="Y2" s="7">
        <v>2000</v>
      </c>
      <c r="Z2" s="8">
        <f t="shared" ref="Z2:Z35" si="1">L2*Y2</f>
        <v>26000</v>
      </c>
      <c r="AA2" s="13"/>
      <c r="AB2" s="7"/>
      <c r="AC2" s="115"/>
      <c r="AD2" s="85"/>
      <c r="AE2" s="85"/>
    </row>
    <row r="3" spans="1:31" s="2" customFormat="1" ht="65.25" customHeight="1">
      <c r="A3" s="13">
        <v>1</v>
      </c>
      <c r="B3" s="11" t="s">
        <v>52</v>
      </c>
      <c r="C3" s="7">
        <v>24</v>
      </c>
      <c r="D3" s="7" t="s">
        <v>37</v>
      </c>
      <c r="E3" s="7" t="s">
        <v>182</v>
      </c>
      <c r="F3" s="7" t="s">
        <v>183</v>
      </c>
      <c r="G3" s="7"/>
      <c r="H3" s="99" t="s">
        <v>184</v>
      </c>
      <c r="I3" s="7" t="s">
        <v>185</v>
      </c>
      <c r="J3" s="7" t="s">
        <v>31</v>
      </c>
      <c r="K3" s="7" t="s">
        <v>24</v>
      </c>
      <c r="L3" s="8">
        <f t="shared" si="0"/>
        <v>25</v>
      </c>
      <c r="M3" s="16"/>
      <c r="N3" s="16"/>
      <c r="O3" s="16"/>
      <c r="P3" s="16"/>
      <c r="Q3" s="16"/>
      <c r="R3" s="7"/>
      <c r="S3" s="7"/>
      <c r="T3" s="7"/>
      <c r="U3" s="7"/>
      <c r="V3" s="7">
        <v>25</v>
      </c>
      <c r="W3" s="7"/>
      <c r="X3" s="7"/>
      <c r="Y3" s="7">
        <v>2000</v>
      </c>
      <c r="Z3" s="8">
        <f t="shared" si="1"/>
        <v>50000</v>
      </c>
      <c r="AA3" s="13"/>
      <c r="AB3" s="7"/>
      <c r="AC3" s="115"/>
      <c r="AD3" s="15"/>
      <c r="AE3" s="15"/>
    </row>
    <row r="4" spans="1:31" s="2" customFormat="1" ht="81.75" customHeight="1">
      <c r="A4" s="13">
        <v>3</v>
      </c>
      <c r="B4" s="11" t="s">
        <v>56</v>
      </c>
      <c r="C4" s="7">
        <v>24</v>
      </c>
      <c r="D4" s="7" t="s">
        <v>37</v>
      </c>
      <c r="E4" s="9" t="s">
        <v>98</v>
      </c>
      <c r="F4" s="9" t="s">
        <v>99</v>
      </c>
      <c r="G4" s="17"/>
      <c r="H4" s="9" t="s">
        <v>96</v>
      </c>
      <c r="I4" s="9" t="s">
        <v>110</v>
      </c>
      <c r="J4" s="7" t="s">
        <v>31</v>
      </c>
      <c r="K4" s="7" t="s">
        <v>24</v>
      </c>
      <c r="L4" s="8">
        <f t="shared" si="0"/>
        <v>22</v>
      </c>
      <c r="M4" s="16"/>
      <c r="N4" s="16">
        <v>22</v>
      </c>
      <c r="O4" s="16"/>
      <c r="P4" s="16"/>
      <c r="Q4" s="16"/>
      <c r="R4" s="7"/>
      <c r="S4" s="7"/>
      <c r="T4" s="7"/>
      <c r="U4" s="7"/>
      <c r="V4" s="7"/>
      <c r="W4" s="7"/>
      <c r="X4" s="7"/>
      <c r="Y4" s="7">
        <v>2500</v>
      </c>
      <c r="Z4" s="8">
        <f t="shared" si="1"/>
        <v>55000</v>
      </c>
      <c r="AA4" s="7"/>
      <c r="AB4" s="7"/>
      <c r="AC4" s="115"/>
      <c r="AD4" s="15"/>
      <c r="AE4" s="15"/>
    </row>
    <row r="5" spans="1:31" s="2" customFormat="1" ht="79.5" customHeight="1">
      <c r="A5" s="13">
        <v>3</v>
      </c>
      <c r="B5" s="11" t="s">
        <v>56</v>
      </c>
      <c r="C5" s="7">
        <v>24</v>
      </c>
      <c r="D5" s="7" t="s">
        <v>37</v>
      </c>
      <c r="E5" s="9" t="s">
        <v>98</v>
      </c>
      <c r="F5" s="9" t="s">
        <v>99</v>
      </c>
      <c r="G5" s="17"/>
      <c r="H5" s="9" t="s">
        <v>96</v>
      </c>
      <c r="I5" s="9" t="s">
        <v>110</v>
      </c>
      <c r="J5" s="7" t="s">
        <v>31</v>
      </c>
      <c r="K5" s="7" t="s">
        <v>24</v>
      </c>
      <c r="L5" s="8">
        <f t="shared" si="0"/>
        <v>22</v>
      </c>
      <c r="M5" s="16"/>
      <c r="N5" s="16">
        <v>22</v>
      </c>
      <c r="O5" s="16"/>
      <c r="P5" s="16"/>
      <c r="Q5" s="16"/>
      <c r="R5" s="7"/>
      <c r="S5" s="7"/>
      <c r="T5" s="7"/>
      <c r="U5" s="7"/>
      <c r="V5" s="7"/>
      <c r="W5" s="7"/>
      <c r="X5" s="7"/>
      <c r="Y5" s="7">
        <v>2500</v>
      </c>
      <c r="Z5" s="8">
        <f t="shared" si="1"/>
        <v>55000</v>
      </c>
      <c r="AA5" s="7"/>
      <c r="AB5" s="7"/>
      <c r="AC5" s="115"/>
      <c r="AD5" s="15"/>
      <c r="AE5" s="15"/>
    </row>
    <row r="6" spans="1:31" s="2" customFormat="1" ht="64.5" customHeight="1">
      <c r="A6" s="13">
        <v>4</v>
      </c>
      <c r="B6" s="11" t="s">
        <v>56</v>
      </c>
      <c r="C6" s="7">
        <v>24</v>
      </c>
      <c r="D6" s="7" t="s">
        <v>37</v>
      </c>
      <c r="E6" s="9" t="s">
        <v>94</v>
      </c>
      <c r="F6" s="9" t="s">
        <v>95</v>
      </c>
      <c r="G6" s="17"/>
      <c r="H6" s="9" t="s">
        <v>96</v>
      </c>
      <c r="I6" s="9" t="s">
        <v>110</v>
      </c>
      <c r="J6" s="7" t="s">
        <v>31</v>
      </c>
      <c r="K6" s="7" t="s">
        <v>24</v>
      </c>
      <c r="L6" s="8">
        <f t="shared" si="0"/>
        <v>13</v>
      </c>
      <c r="M6" s="16"/>
      <c r="N6" s="16"/>
      <c r="O6" s="16"/>
      <c r="P6" s="16"/>
      <c r="Q6" s="16"/>
      <c r="R6" s="7"/>
      <c r="S6" s="7"/>
      <c r="T6" s="7">
        <v>12</v>
      </c>
      <c r="U6" s="7"/>
      <c r="V6" s="7"/>
      <c r="W6" s="7">
        <v>1</v>
      </c>
      <c r="X6" s="7"/>
      <c r="Y6" s="7">
        <v>2500</v>
      </c>
      <c r="Z6" s="8">
        <f t="shared" si="1"/>
        <v>32500</v>
      </c>
      <c r="AA6" s="7"/>
      <c r="AB6" s="7"/>
      <c r="AC6" s="115"/>
      <c r="AD6" s="28"/>
      <c r="AE6" s="28"/>
    </row>
    <row r="7" spans="1:31" s="2" customFormat="1" ht="80.25" customHeight="1">
      <c r="A7" s="13">
        <v>5</v>
      </c>
      <c r="B7" s="11" t="s">
        <v>51</v>
      </c>
      <c r="C7" s="7">
        <v>24</v>
      </c>
      <c r="D7" s="7" t="s">
        <v>37</v>
      </c>
      <c r="E7" s="9" t="s">
        <v>72</v>
      </c>
      <c r="F7" s="9" t="s">
        <v>79</v>
      </c>
      <c r="G7" s="9"/>
      <c r="H7" s="14" t="s">
        <v>80</v>
      </c>
      <c r="I7" s="9" t="s">
        <v>81</v>
      </c>
      <c r="J7" s="7" t="s">
        <v>31</v>
      </c>
      <c r="K7" s="7" t="s">
        <v>24</v>
      </c>
      <c r="L7" s="8">
        <f t="shared" si="0"/>
        <v>12</v>
      </c>
      <c r="M7" s="16"/>
      <c r="N7" s="16"/>
      <c r="O7" s="16"/>
      <c r="P7" s="16"/>
      <c r="Q7" s="16"/>
      <c r="R7" s="7"/>
      <c r="S7" s="7"/>
      <c r="T7" s="7">
        <v>12</v>
      </c>
      <c r="U7" s="7"/>
      <c r="V7" s="7"/>
      <c r="W7" s="7"/>
      <c r="X7" s="7"/>
      <c r="Y7" s="7">
        <v>3000</v>
      </c>
      <c r="Z7" s="8">
        <f t="shared" si="1"/>
        <v>36000</v>
      </c>
      <c r="AA7" s="7"/>
      <c r="AB7" s="7"/>
      <c r="AC7" s="115"/>
      <c r="AD7" s="15"/>
      <c r="AE7" s="15"/>
    </row>
    <row r="8" spans="1:31" s="2" customFormat="1" ht="75.75" customHeight="1">
      <c r="A8" s="13">
        <v>7</v>
      </c>
      <c r="B8" s="11" t="s">
        <v>63</v>
      </c>
      <c r="C8" s="7">
        <v>24</v>
      </c>
      <c r="D8" s="7" t="s">
        <v>27</v>
      </c>
      <c r="E8" s="9" t="s">
        <v>108</v>
      </c>
      <c r="F8" s="9" t="s">
        <v>109</v>
      </c>
      <c r="G8" s="17"/>
      <c r="H8" s="9" t="s">
        <v>202</v>
      </c>
      <c r="I8" s="9" t="s">
        <v>203</v>
      </c>
      <c r="J8" s="7" t="s">
        <v>31</v>
      </c>
      <c r="K8" s="7" t="s">
        <v>201</v>
      </c>
      <c r="L8" s="8">
        <f t="shared" si="0"/>
        <v>4</v>
      </c>
      <c r="M8" s="16"/>
      <c r="N8" s="16"/>
      <c r="O8" s="16"/>
      <c r="P8" s="16"/>
      <c r="Q8" s="16"/>
      <c r="R8" s="7">
        <v>3</v>
      </c>
      <c r="S8" s="7"/>
      <c r="T8" s="7"/>
      <c r="U8" s="7">
        <v>1</v>
      </c>
      <c r="V8" s="7"/>
      <c r="W8" s="7"/>
      <c r="X8" s="7"/>
      <c r="Y8" s="7">
        <v>3500</v>
      </c>
      <c r="Z8" s="8">
        <f t="shared" si="1"/>
        <v>14000</v>
      </c>
      <c r="AA8" s="7"/>
      <c r="AB8" s="7"/>
      <c r="AC8" s="117"/>
      <c r="AD8" s="54"/>
      <c r="AE8" s="54"/>
    </row>
    <row r="9" spans="1:31" s="2" customFormat="1" ht="62.25" customHeight="1">
      <c r="A9" s="13">
        <v>8</v>
      </c>
      <c r="B9" s="11" t="s">
        <v>48</v>
      </c>
      <c r="C9" s="7">
        <v>24</v>
      </c>
      <c r="D9" s="7" t="s">
        <v>27</v>
      </c>
      <c r="E9" s="9" t="s">
        <v>108</v>
      </c>
      <c r="F9" s="9" t="s">
        <v>109</v>
      </c>
      <c r="G9" s="17"/>
      <c r="H9" s="9" t="s">
        <v>202</v>
      </c>
      <c r="I9" s="9" t="s">
        <v>203</v>
      </c>
      <c r="J9" s="7" t="s">
        <v>31</v>
      </c>
      <c r="K9" s="7" t="s">
        <v>201</v>
      </c>
      <c r="L9" s="8">
        <f t="shared" si="0"/>
        <v>11</v>
      </c>
      <c r="M9" s="16">
        <v>1</v>
      </c>
      <c r="N9" s="16"/>
      <c r="O9" s="16"/>
      <c r="P9" s="16"/>
      <c r="Q9" s="16"/>
      <c r="R9" s="7">
        <v>5</v>
      </c>
      <c r="S9" s="7"/>
      <c r="T9" s="7"/>
      <c r="U9" s="7"/>
      <c r="V9" s="7"/>
      <c r="W9" s="7">
        <v>5</v>
      </c>
      <c r="X9" s="7"/>
      <c r="Y9" s="7">
        <v>3500</v>
      </c>
      <c r="Z9" s="8">
        <f t="shared" si="1"/>
        <v>38500</v>
      </c>
      <c r="AA9" s="7"/>
      <c r="AB9" s="7"/>
      <c r="AC9" s="117"/>
      <c r="AD9" s="15"/>
      <c r="AE9" s="15"/>
    </row>
    <row r="10" spans="1:31" s="2" customFormat="1" ht="51.75" customHeight="1">
      <c r="A10" s="13">
        <v>10</v>
      </c>
      <c r="B10" s="11" t="s">
        <v>66</v>
      </c>
      <c r="C10" s="7">
        <v>16</v>
      </c>
      <c r="D10" s="7" t="s">
        <v>37</v>
      </c>
      <c r="E10" s="7" t="s">
        <v>196</v>
      </c>
      <c r="F10" s="7"/>
      <c r="G10" s="7"/>
      <c r="H10" s="99" t="s">
        <v>167</v>
      </c>
      <c r="I10" s="7" t="s">
        <v>197</v>
      </c>
      <c r="J10" s="7" t="s">
        <v>21</v>
      </c>
      <c r="K10" s="7" t="s">
        <v>65</v>
      </c>
      <c r="L10" s="8">
        <f t="shared" si="0"/>
        <v>5</v>
      </c>
      <c r="M10" s="16"/>
      <c r="N10" s="16"/>
      <c r="O10" s="16"/>
      <c r="P10" s="16"/>
      <c r="Q10" s="16"/>
      <c r="R10" s="7"/>
      <c r="S10" s="7"/>
      <c r="T10" s="7"/>
      <c r="U10" s="7"/>
      <c r="V10" s="7"/>
      <c r="W10" s="7">
        <v>5</v>
      </c>
      <c r="X10" s="7"/>
      <c r="Y10" s="7">
        <v>3500</v>
      </c>
      <c r="Z10" s="7">
        <f t="shared" si="1"/>
        <v>17500</v>
      </c>
      <c r="AA10" s="7"/>
      <c r="AB10" s="7"/>
      <c r="AC10" s="115"/>
      <c r="AD10" s="80"/>
      <c r="AE10" s="80"/>
    </row>
    <row r="11" spans="1:31" s="125" customFormat="1" ht="51.75" customHeight="1">
      <c r="A11" s="33">
        <v>11</v>
      </c>
      <c r="B11" s="34" t="s">
        <v>67</v>
      </c>
      <c r="C11" s="35">
        <v>24</v>
      </c>
      <c r="D11" s="35" t="s">
        <v>37</v>
      </c>
      <c r="E11" s="36"/>
      <c r="F11" s="36"/>
      <c r="G11" s="37"/>
      <c r="H11" s="36"/>
      <c r="I11" s="36" t="s">
        <v>208</v>
      </c>
      <c r="J11" s="35" t="s">
        <v>31</v>
      </c>
      <c r="K11" s="35" t="s">
        <v>24</v>
      </c>
      <c r="L11" s="38">
        <f t="shared" si="0"/>
        <v>0</v>
      </c>
      <c r="M11" s="82"/>
      <c r="N11" s="82"/>
      <c r="O11" s="82"/>
      <c r="P11" s="82"/>
      <c r="Q11" s="82"/>
      <c r="R11" s="35"/>
      <c r="S11" s="35"/>
      <c r="T11" s="35"/>
      <c r="U11" s="35"/>
      <c r="V11" s="35"/>
      <c r="W11" s="35"/>
      <c r="X11" s="35"/>
      <c r="Y11" s="35">
        <v>3000</v>
      </c>
      <c r="Z11" s="38">
        <f t="shared" si="1"/>
        <v>0</v>
      </c>
      <c r="AA11" s="35"/>
      <c r="AB11" s="35"/>
      <c r="AC11" s="126"/>
      <c r="AD11" s="46"/>
      <c r="AE11" s="46"/>
    </row>
    <row r="12" spans="1:31" s="125" customFormat="1" ht="78" customHeight="1">
      <c r="A12" s="13">
        <v>12</v>
      </c>
      <c r="B12" s="11" t="s">
        <v>44</v>
      </c>
      <c r="C12" s="7">
        <v>16</v>
      </c>
      <c r="D12" s="7" t="s">
        <v>22</v>
      </c>
      <c r="E12" s="7" t="s">
        <v>166</v>
      </c>
      <c r="F12" s="7"/>
      <c r="G12" s="7"/>
      <c r="H12" s="7" t="s">
        <v>167</v>
      </c>
      <c r="I12" s="7" t="s">
        <v>177</v>
      </c>
      <c r="J12" s="7" t="s">
        <v>21</v>
      </c>
      <c r="K12" s="7" t="s">
        <v>24</v>
      </c>
      <c r="L12" s="8">
        <f t="shared" si="0"/>
        <v>2</v>
      </c>
      <c r="M12" s="16"/>
      <c r="N12" s="16"/>
      <c r="O12" s="16"/>
      <c r="P12" s="16"/>
      <c r="Q12" s="16"/>
      <c r="R12" s="7"/>
      <c r="S12" s="7"/>
      <c r="T12" s="7"/>
      <c r="U12" s="7">
        <v>2</v>
      </c>
      <c r="V12" s="7"/>
      <c r="W12" s="7"/>
      <c r="X12" s="7"/>
      <c r="Y12" s="7">
        <v>3500</v>
      </c>
      <c r="Z12" s="8">
        <f t="shared" si="1"/>
        <v>7000</v>
      </c>
      <c r="AA12" s="19"/>
      <c r="AB12" s="9" t="s">
        <v>76</v>
      </c>
      <c r="AC12" s="117"/>
      <c r="AD12" s="85"/>
      <c r="AE12" s="85"/>
    </row>
    <row r="13" spans="1:31" s="12" customFormat="1" ht="55.5" customHeight="1">
      <c r="A13" s="55">
        <v>13</v>
      </c>
      <c r="B13" s="56" t="s">
        <v>33</v>
      </c>
      <c r="C13" s="57">
        <v>24</v>
      </c>
      <c r="D13" s="57" t="s">
        <v>27</v>
      </c>
      <c r="E13" s="58" t="s">
        <v>113</v>
      </c>
      <c r="F13" s="58" t="s">
        <v>114</v>
      </c>
      <c r="G13" s="59"/>
      <c r="H13" s="58" t="s">
        <v>115</v>
      </c>
      <c r="I13" s="58" t="s">
        <v>229</v>
      </c>
      <c r="J13" s="57" t="s">
        <v>31</v>
      </c>
      <c r="K13" s="57" t="s">
        <v>24</v>
      </c>
      <c r="L13" s="60">
        <f t="shared" si="0"/>
        <v>1</v>
      </c>
      <c r="M13" s="57"/>
      <c r="N13" s="57"/>
      <c r="O13" s="57"/>
      <c r="P13" s="57"/>
      <c r="Q13" s="57"/>
      <c r="R13" s="57"/>
      <c r="S13" s="57">
        <v>1</v>
      </c>
      <c r="T13" s="57"/>
      <c r="U13" s="57"/>
      <c r="V13" s="57"/>
      <c r="W13" s="57"/>
      <c r="X13" s="57"/>
      <c r="Y13" s="57">
        <v>3500</v>
      </c>
      <c r="Z13" s="60">
        <f t="shared" si="1"/>
        <v>3500</v>
      </c>
      <c r="AA13" s="55"/>
      <c r="AB13" s="57"/>
      <c r="AC13" s="61"/>
      <c r="AD13" s="2"/>
      <c r="AE13" s="2"/>
    </row>
    <row r="14" spans="1:31" s="15" customFormat="1" ht="69.75" customHeight="1">
      <c r="A14" s="40">
        <v>13</v>
      </c>
      <c r="B14" s="41" t="s">
        <v>33</v>
      </c>
      <c r="C14" s="42">
        <v>24</v>
      </c>
      <c r="D14" s="42" t="s">
        <v>27</v>
      </c>
      <c r="E14" s="43" t="s">
        <v>113</v>
      </c>
      <c r="F14" s="43" t="s">
        <v>114</v>
      </c>
      <c r="G14" s="81"/>
      <c r="H14" s="43" t="s">
        <v>115</v>
      </c>
      <c r="I14" s="43" t="s">
        <v>229</v>
      </c>
      <c r="J14" s="42" t="s">
        <v>31</v>
      </c>
      <c r="K14" s="42" t="s">
        <v>24</v>
      </c>
      <c r="L14" s="44">
        <f t="shared" si="0"/>
        <v>9</v>
      </c>
      <c r="M14" s="42"/>
      <c r="N14" s="42"/>
      <c r="O14" s="42"/>
      <c r="P14" s="42"/>
      <c r="Q14" s="42"/>
      <c r="R14" s="42"/>
      <c r="S14" s="42"/>
      <c r="T14" s="42">
        <v>9</v>
      </c>
      <c r="U14" s="42"/>
      <c r="V14" s="42"/>
      <c r="W14" s="42"/>
      <c r="X14" s="42"/>
      <c r="Y14" s="42">
        <v>3500</v>
      </c>
      <c r="Z14" s="44">
        <f t="shared" si="1"/>
        <v>31500</v>
      </c>
      <c r="AA14" s="40"/>
      <c r="AB14" s="42"/>
      <c r="AC14" s="45"/>
      <c r="AD14" s="12"/>
      <c r="AE14" s="12"/>
    </row>
    <row r="15" spans="1:31" s="15" customFormat="1" ht="69.75" customHeight="1">
      <c r="A15" s="73">
        <v>21</v>
      </c>
      <c r="B15" s="74" t="s">
        <v>33</v>
      </c>
      <c r="C15" s="75">
        <v>24</v>
      </c>
      <c r="D15" s="75" t="s">
        <v>27</v>
      </c>
      <c r="E15" s="76" t="s">
        <v>71</v>
      </c>
      <c r="F15" s="76" t="s">
        <v>78</v>
      </c>
      <c r="G15" s="76"/>
      <c r="H15" s="77" t="s">
        <v>73</v>
      </c>
      <c r="I15" s="76" t="s">
        <v>112</v>
      </c>
      <c r="J15" s="75" t="s">
        <v>31</v>
      </c>
      <c r="K15" s="75" t="s">
        <v>64</v>
      </c>
      <c r="L15" s="78">
        <f t="shared" si="0"/>
        <v>6</v>
      </c>
      <c r="M15" s="75"/>
      <c r="N15" s="75"/>
      <c r="O15" s="75"/>
      <c r="P15" s="75"/>
      <c r="Q15" s="75"/>
      <c r="R15" s="75"/>
      <c r="S15" s="75"/>
      <c r="T15" s="75"/>
      <c r="U15" s="75">
        <v>6</v>
      </c>
      <c r="V15" s="75"/>
      <c r="W15" s="75"/>
      <c r="X15" s="75"/>
      <c r="Y15" s="75">
        <v>3500</v>
      </c>
      <c r="Z15" s="78">
        <f t="shared" si="1"/>
        <v>21000</v>
      </c>
      <c r="AA15" s="73"/>
      <c r="AB15" s="75"/>
      <c r="AC15" s="79"/>
      <c r="AD15" s="70"/>
      <c r="AE15" s="70"/>
    </row>
    <row r="16" spans="1:31" s="39" customFormat="1" ht="72" customHeight="1">
      <c r="A16" s="40">
        <v>16</v>
      </c>
      <c r="B16" s="41" t="s">
        <v>33</v>
      </c>
      <c r="C16" s="42">
        <v>24</v>
      </c>
      <c r="D16" s="42" t="s">
        <v>27</v>
      </c>
      <c r="E16" s="42" t="s">
        <v>192</v>
      </c>
      <c r="F16" s="42" t="s">
        <v>193</v>
      </c>
      <c r="G16" s="42"/>
      <c r="H16" s="105" t="s">
        <v>194</v>
      </c>
      <c r="I16" s="42" t="s">
        <v>195</v>
      </c>
      <c r="J16" s="42" t="s">
        <v>31</v>
      </c>
      <c r="K16" s="42" t="s">
        <v>150</v>
      </c>
      <c r="L16" s="44">
        <f t="shared" si="0"/>
        <v>17</v>
      </c>
      <c r="M16" s="42"/>
      <c r="N16" s="42"/>
      <c r="O16" s="42">
        <v>17</v>
      </c>
      <c r="P16" s="42"/>
      <c r="Q16" s="42"/>
      <c r="R16" s="42"/>
      <c r="S16" s="42"/>
      <c r="T16" s="42"/>
      <c r="U16" s="42"/>
      <c r="V16" s="42"/>
      <c r="W16" s="42"/>
      <c r="X16" s="42"/>
      <c r="Y16" s="42">
        <v>3500</v>
      </c>
      <c r="Z16" s="44">
        <f t="shared" si="1"/>
        <v>59500</v>
      </c>
      <c r="AA16" s="40"/>
      <c r="AB16" s="42"/>
      <c r="AC16" s="45"/>
      <c r="AD16" s="54"/>
      <c r="AE16" s="54"/>
    </row>
    <row r="17" spans="1:31" s="15" customFormat="1" ht="53.25" customHeight="1">
      <c r="A17" s="13">
        <v>13</v>
      </c>
      <c r="B17" s="11" t="s">
        <v>33</v>
      </c>
      <c r="C17" s="7">
        <v>24</v>
      </c>
      <c r="D17" s="7" t="s">
        <v>27</v>
      </c>
      <c r="E17" s="9" t="s">
        <v>113</v>
      </c>
      <c r="F17" s="9" t="s">
        <v>114</v>
      </c>
      <c r="G17" s="17"/>
      <c r="H17" s="9" t="s">
        <v>152</v>
      </c>
      <c r="I17" s="9" t="s">
        <v>198</v>
      </c>
      <c r="J17" s="7" t="s">
        <v>31</v>
      </c>
      <c r="K17" s="7" t="s">
        <v>151</v>
      </c>
      <c r="L17" s="8">
        <f t="shared" si="0"/>
        <v>5</v>
      </c>
      <c r="M17" s="7">
        <v>5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>
        <v>3500</v>
      </c>
      <c r="Z17" s="8">
        <f t="shared" si="1"/>
        <v>17500</v>
      </c>
      <c r="AA17" s="13"/>
      <c r="AB17" s="7"/>
      <c r="AC17" s="19"/>
    </row>
    <row r="18" spans="1:31" s="39" customFormat="1" ht="41.25" customHeight="1">
      <c r="A18" s="63">
        <v>13</v>
      </c>
      <c r="B18" s="64" t="s">
        <v>33</v>
      </c>
      <c r="C18" s="65">
        <v>24</v>
      </c>
      <c r="D18" s="65" t="s">
        <v>27</v>
      </c>
      <c r="E18" s="66" t="s">
        <v>113</v>
      </c>
      <c r="F18" s="66" t="s">
        <v>114</v>
      </c>
      <c r="G18" s="67"/>
      <c r="H18" s="66" t="s">
        <v>149</v>
      </c>
      <c r="I18" s="66" t="s">
        <v>199</v>
      </c>
      <c r="J18" s="65" t="s">
        <v>31</v>
      </c>
      <c r="K18" s="65" t="s">
        <v>147</v>
      </c>
      <c r="L18" s="68">
        <f t="shared" si="0"/>
        <v>2</v>
      </c>
      <c r="M18" s="65"/>
      <c r="N18" s="65"/>
      <c r="O18" s="65"/>
      <c r="P18" s="65"/>
      <c r="Q18" s="65"/>
      <c r="R18" s="65"/>
      <c r="S18" s="65"/>
      <c r="T18" s="65"/>
      <c r="U18" s="65"/>
      <c r="V18" s="65">
        <v>2</v>
      </c>
      <c r="W18" s="65"/>
      <c r="X18" s="65"/>
      <c r="Y18" s="65">
        <v>3500</v>
      </c>
      <c r="Z18" s="68">
        <f t="shared" si="1"/>
        <v>7000</v>
      </c>
      <c r="AA18" s="63"/>
      <c r="AB18" s="65"/>
      <c r="AC18" s="69"/>
      <c r="AD18" s="85"/>
      <c r="AE18" s="85"/>
    </row>
    <row r="19" spans="1:31" s="18" customFormat="1" ht="38.25" customHeight="1">
      <c r="A19" s="47">
        <v>13</v>
      </c>
      <c r="B19" s="48" t="s">
        <v>33</v>
      </c>
      <c r="C19" s="49">
        <v>24</v>
      </c>
      <c r="D19" s="49" t="s">
        <v>27</v>
      </c>
      <c r="E19" s="50" t="s">
        <v>113</v>
      </c>
      <c r="F19" s="50" t="s">
        <v>114</v>
      </c>
      <c r="G19" s="51"/>
      <c r="H19" s="50" t="s">
        <v>119</v>
      </c>
      <c r="I19" s="50" t="s">
        <v>239</v>
      </c>
      <c r="J19" s="49" t="s">
        <v>31</v>
      </c>
      <c r="K19" s="49" t="s">
        <v>65</v>
      </c>
      <c r="L19" s="52">
        <f t="shared" si="0"/>
        <v>3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>
        <v>3</v>
      </c>
      <c r="X19" s="49"/>
      <c r="Y19" s="49">
        <v>3500</v>
      </c>
      <c r="Z19" s="52">
        <f t="shared" si="1"/>
        <v>10500</v>
      </c>
      <c r="AA19" s="47"/>
      <c r="AB19" s="49"/>
      <c r="AC19" s="53"/>
      <c r="AD19" s="15"/>
      <c r="AE19" s="15"/>
    </row>
    <row r="20" spans="1:31" s="62" customFormat="1" ht="48.75" customHeight="1">
      <c r="A20" s="55">
        <v>14</v>
      </c>
      <c r="B20" s="56" t="s">
        <v>32</v>
      </c>
      <c r="C20" s="57">
        <v>24</v>
      </c>
      <c r="D20" s="57" t="s">
        <v>27</v>
      </c>
      <c r="E20" s="7" t="s">
        <v>231</v>
      </c>
      <c r="F20" s="7" t="s">
        <v>188</v>
      </c>
      <c r="G20" s="13"/>
      <c r="H20" s="7" t="s">
        <v>232</v>
      </c>
      <c r="I20" s="7" t="s">
        <v>233</v>
      </c>
      <c r="J20" s="57" t="s">
        <v>31</v>
      </c>
      <c r="K20" s="57" t="s">
        <v>24</v>
      </c>
      <c r="L20" s="60">
        <f t="shared" si="0"/>
        <v>11</v>
      </c>
      <c r="M20" s="57"/>
      <c r="N20" s="57">
        <v>8</v>
      </c>
      <c r="O20" s="57"/>
      <c r="P20" s="57"/>
      <c r="Q20" s="57">
        <v>3</v>
      </c>
      <c r="R20" s="57"/>
      <c r="S20" s="57"/>
      <c r="T20" s="57"/>
      <c r="U20" s="57"/>
      <c r="V20" s="57"/>
      <c r="W20" s="57"/>
      <c r="X20" s="57"/>
      <c r="Y20" s="57">
        <v>4000</v>
      </c>
      <c r="Z20" s="60">
        <f t="shared" si="1"/>
        <v>44000</v>
      </c>
      <c r="AA20" s="55"/>
      <c r="AB20" s="57"/>
      <c r="AC20" s="61"/>
      <c r="AD20" s="2"/>
      <c r="AE20" s="2"/>
    </row>
    <row r="21" spans="1:31" s="62" customFormat="1" ht="51" customHeight="1">
      <c r="A21" s="118">
        <v>14</v>
      </c>
      <c r="B21" s="119" t="s">
        <v>32</v>
      </c>
      <c r="C21" s="120">
        <v>24</v>
      </c>
      <c r="D21" s="120" t="s">
        <v>27</v>
      </c>
      <c r="E21" s="121" t="s">
        <v>113</v>
      </c>
      <c r="F21" s="121" t="s">
        <v>114</v>
      </c>
      <c r="G21" s="122"/>
      <c r="H21" s="121" t="s">
        <v>115</v>
      </c>
      <c r="I21" s="121" t="s">
        <v>116</v>
      </c>
      <c r="J21" s="120" t="s">
        <v>31</v>
      </c>
      <c r="K21" s="120" t="s">
        <v>24</v>
      </c>
      <c r="L21" s="123">
        <f t="shared" si="0"/>
        <v>8</v>
      </c>
      <c r="M21" s="120"/>
      <c r="N21" s="120">
        <v>8</v>
      </c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>
        <v>4000</v>
      </c>
      <c r="Z21" s="123">
        <f t="shared" si="1"/>
        <v>32000</v>
      </c>
      <c r="AA21" s="118"/>
      <c r="AB21" s="120"/>
      <c r="AC21" s="127"/>
      <c r="AD21" s="125"/>
      <c r="AE21" s="125"/>
    </row>
    <row r="22" spans="1:31" s="62" customFormat="1" ht="50.25" customHeight="1">
      <c r="A22" s="13">
        <v>14</v>
      </c>
      <c r="B22" s="11" t="s">
        <v>32</v>
      </c>
      <c r="C22" s="7">
        <v>24</v>
      </c>
      <c r="D22" s="7" t="s">
        <v>27</v>
      </c>
      <c r="E22" s="7" t="s">
        <v>178</v>
      </c>
      <c r="F22" s="7" t="s">
        <v>179</v>
      </c>
      <c r="G22" s="13"/>
      <c r="H22" s="7" t="s">
        <v>180</v>
      </c>
      <c r="I22" s="7" t="s">
        <v>230</v>
      </c>
      <c r="J22" s="7" t="s">
        <v>31</v>
      </c>
      <c r="K22" s="7" t="s">
        <v>24</v>
      </c>
      <c r="L22" s="8">
        <f t="shared" si="0"/>
        <v>27</v>
      </c>
      <c r="M22" s="7"/>
      <c r="N22" s="7"/>
      <c r="O22" s="7"/>
      <c r="P22" s="7"/>
      <c r="Q22" s="7"/>
      <c r="R22" s="7"/>
      <c r="S22" s="7"/>
      <c r="T22" s="7">
        <v>27</v>
      </c>
      <c r="U22" s="7"/>
      <c r="V22" s="7"/>
      <c r="W22" s="7"/>
      <c r="X22" s="7"/>
      <c r="Y22" s="7">
        <v>4000</v>
      </c>
      <c r="Z22" s="8">
        <f t="shared" si="1"/>
        <v>108000</v>
      </c>
      <c r="AA22" s="13"/>
      <c r="AB22" s="7"/>
      <c r="AC22" s="19"/>
      <c r="AD22" s="15"/>
      <c r="AE22" s="15"/>
    </row>
    <row r="23" spans="1:31" s="15" customFormat="1" ht="51" customHeight="1">
      <c r="A23" s="73">
        <v>22</v>
      </c>
      <c r="B23" s="74" t="s">
        <v>32</v>
      </c>
      <c r="C23" s="75">
        <v>24</v>
      </c>
      <c r="D23" s="75" t="s">
        <v>27</v>
      </c>
      <c r="E23" s="76" t="s">
        <v>71</v>
      </c>
      <c r="F23" s="76" t="s">
        <v>78</v>
      </c>
      <c r="G23" s="76"/>
      <c r="H23" s="77" t="s">
        <v>73</v>
      </c>
      <c r="I23" s="76" t="s">
        <v>112</v>
      </c>
      <c r="J23" s="75" t="s">
        <v>31</v>
      </c>
      <c r="K23" s="75" t="s">
        <v>64</v>
      </c>
      <c r="L23" s="78">
        <f t="shared" si="0"/>
        <v>23</v>
      </c>
      <c r="M23" s="75"/>
      <c r="N23" s="75"/>
      <c r="O23" s="75"/>
      <c r="P23" s="75"/>
      <c r="Q23" s="75"/>
      <c r="R23" s="75"/>
      <c r="S23" s="75"/>
      <c r="T23" s="75"/>
      <c r="U23" s="75">
        <v>23</v>
      </c>
      <c r="V23" s="75"/>
      <c r="W23" s="75"/>
      <c r="X23" s="75"/>
      <c r="Y23" s="75">
        <v>4000</v>
      </c>
      <c r="Z23" s="78">
        <f t="shared" si="1"/>
        <v>92000</v>
      </c>
      <c r="AA23" s="73"/>
      <c r="AB23" s="75"/>
      <c r="AC23" s="79"/>
      <c r="AD23" s="70"/>
      <c r="AE23" s="70"/>
    </row>
    <row r="24" spans="1:31" s="15" customFormat="1" ht="50.25" customHeight="1">
      <c r="A24" s="13">
        <v>14</v>
      </c>
      <c r="B24" s="11" t="s">
        <v>32</v>
      </c>
      <c r="C24" s="7">
        <v>24</v>
      </c>
      <c r="D24" s="7" t="s">
        <v>27</v>
      </c>
      <c r="E24" s="9" t="s">
        <v>113</v>
      </c>
      <c r="F24" s="9" t="s">
        <v>114</v>
      </c>
      <c r="G24" s="17"/>
      <c r="H24" s="9" t="s">
        <v>152</v>
      </c>
      <c r="I24" s="9" t="s">
        <v>198</v>
      </c>
      <c r="J24" s="7" t="s">
        <v>31</v>
      </c>
      <c r="K24" s="7" t="s">
        <v>151</v>
      </c>
      <c r="L24" s="8">
        <f t="shared" si="0"/>
        <v>10</v>
      </c>
      <c r="M24" s="7">
        <v>10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>
        <v>4000</v>
      </c>
      <c r="Z24" s="8">
        <f t="shared" si="1"/>
        <v>40000</v>
      </c>
      <c r="AA24" s="13"/>
      <c r="AB24" s="7"/>
      <c r="AC24" s="19"/>
    </row>
    <row r="25" spans="1:31" s="46" customFormat="1" ht="48.75" customHeight="1">
      <c r="A25" s="63">
        <v>17</v>
      </c>
      <c r="B25" s="71" t="s">
        <v>32</v>
      </c>
      <c r="C25" s="72">
        <v>24</v>
      </c>
      <c r="D25" s="72" t="s">
        <v>27</v>
      </c>
      <c r="E25" s="66" t="s">
        <v>91</v>
      </c>
      <c r="F25" s="66" t="s">
        <v>92</v>
      </c>
      <c r="G25" s="66"/>
      <c r="H25" s="66" t="s">
        <v>149</v>
      </c>
      <c r="I25" s="66" t="s">
        <v>199</v>
      </c>
      <c r="J25" s="65" t="s">
        <v>31</v>
      </c>
      <c r="K25" s="65" t="s">
        <v>147</v>
      </c>
      <c r="L25" s="68">
        <f t="shared" si="0"/>
        <v>16</v>
      </c>
      <c r="M25" s="65"/>
      <c r="N25" s="65"/>
      <c r="O25" s="65"/>
      <c r="P25" s="65"/>
      <c r="Q25" s="65"/>
      <c r="R25" s="65"/>
      <c r="S25" s="65"/>
      <c r="T25" s="65"/>
      <c r="U25" s="65"/>
      <c r="V25" s="65">
        <v>16</v>
      </c>
      <c r="W25" s="65"/>
      <c r="X25" s="65"/>
      <c r="Y25" s="65">
        <v>4000</v>
      </c>
      <c r="Z25" s="68">
        <f t="shared" si="1"/>
        <v>64000</v>
      </c>
      <c r="AA25" s="63"/>
      <c r="AB25" s="65"/>
      <c r="AC25" s="69"/>
      <c r="AD25" s="85"/>
      <c r="AE25" s="85"/>
    </row>
    <row r="26" spans="1:31" s="62" customFormat="1" ht="51" customHeight="1">
      <c r="A26" s="47">
        <v>24</v>
      </c>
      <c r="B26" s="48" t="s">
        <v>32</v>
      </c>
      <c r="C26" s="49">
        <v>24</v>
      </c>
      <c r="D26" s="49" t="s">
        <v>27</v>
      </c>
      <c r="E26" s="50" t="s">
        <v>117</v>
      </c>
      <c r="F26" s="50" t="s">
        <v>118</v>
      </c>
      <c r="G26" s="51"/>
      <c r="H26" s="50" t="s">
        <v>119</v>
      </c>
      <c r="I26" s="50" t="s">
        <v>239</v>
      </c>
      <c r="J26" s="49" t="s">
        <v>31</v>
      </c>
      <c r="K26" s="49" t="s">
        <v>65</v>
      </c>
      <c r="L26" s="52">
        <f t="shared" si="0"/>
        <v>9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>
        <v>9</v>
      </c>
      <c r="X26" s="49"/>
      <c r="Y26" s="49">
        <v>4000</v>
      </c>
      <c r="Z26" s="52">
        <f t="shared" si="1"/>
        <v>36000</v>
      </c>
      <c r="AA26" s="47"/>
      <c r="AB26" s="49"/>
      <c r="AC26" s="53"/>
      <c r="AD26" s="95"/>
      <c r="AE26" s="95"/>
    </row>
    <row r="27" spans="1:31" s="46" customFormat="1" ht="48.75" customHeight="1">
      <c r="A27" s="100">
        <v>17</v>
      </c>
      <c r="B27" s="106" t="s">
        <v>32</v>
      </c>
      <c r="C27" s="107">
        <v>24</v>
      </c>
      <c r="D27" s="107" t="s">
        <v>27</v>
      </c>
      <c r="E27" s="102" t="s">
        <v>215</v>
      </c>
      <c r="F27" s="102" t="s">
        <v>216</v>
      </c>
      <c r="G27" s="102"/>
      <c r="H27" s="108" t="s">
        <v>217</v>
      </c>
      <c r="I27" s="102" t="s">
        <v>218</v>
      </c>
      <c r="J27" s="107" t="s">
        <v>31</v>
      </c>
      <c r="K27" s="109" t="s">
        <v>201</v>
      </c>
      <c r="L27" s="103">
        <f t="shared" si="0"/>
        <v>0</v>
      </c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>
        <v>4000</v>
      </c>
      <c r="Z27" s="103">
        <f t="shared" si="1"/>
        <v>0</v>
      </c>
      <c r="AA27" s="100"/>
      <c r="AB27" s="102"/>
      <c r="AC27" s="110"/>
      <c r="AD27" s="15"/>
      <c r="AE27" s="15"/>
    </row>
    <row r="28" spans="1:31" s="104" customFormat="1" ht="81" customHeight="1">
      <c r="A28" s="55">
        <v>18</v>
      </c>
      <c r="B28" s="56" t="s">
        <v>57</v>
      </c>
      <c r="C28" s="57">
        <v>24</v>
      </c>
      <c r="D28" s="57" t="s">
        <v>28</v>
      </c>
      <c r="E28" s="7" t="s">
        <v>231</v>
      </c>
      <c r="F28" s="7" t="s">
        <v>188</v>
      </c>
      <c r="G28" s="13"/>
      <c r="H28" s="7" t="s">
        <v>232</v>
      </c>
      <c r="I28" s="7" t="s">
        <v>233</v>
      </c>
      <c r="J28" s="57" t="s">
        <v>31</v>
      </c>
      <c r="K28" s="112" t="s">
        <v>24</v>
      </c>
      <c r="L28" s="60">
        <f t="shared" si="0"/>
        <v>10</v>
      </c>
      <c r="M28" s="57"/>
      <c r="N28" s="57">
        <v>8</v>
      </c>
      <c r="O28" s="57"/>
      <c r="P28" s="57"/>
      <c r="Q28" s="57">
        <v>2</v>
      </c>
      <c r="R28" s="57"/>
      <c r="S28" s="57"/>
      <c r="T28" s="57"/>
      <c r="U28" s="57"/>
      <c r="V28" s="57"/>
      <c r="W28" s="57"/>
      <c r="X28" s="57"/>
      <c r="Y28" s="57">
        <v>4000</v>
      </c>
      <c r="Z28" s="60">
        <f t="shared" si="1"/>
        <v>40000</v>
      </c>
      <c r="AA28" s="55"/>
      <c r="AB28" s="57"/>
      <c r="AC28" s="61"/>
      <c r="AD28" s="2"/>
      <c r="AE28" s="2"/>
    </row>
    <row r="29" spans="1:31" s="104" customFormat="1" ht="50.25" customHeight="1">
      <c r="A29" s="118">
        <v>18</v>
      </c>
      <c r="B29" s="119" t="s">
        <v>57</v>
      </c>
      <c r="C29" s="120">
        <v>24</v>
      </c>
      <c r="D29" s="120" t="s">
        <v>28</v>
      </c>
      <c r="E29" s="121" t="s">
        <v>91</v>
      </c>
      <c r="F29" s="121" t="s">
        <v>92</v>
      </c>
      <c r="G29" s="121"/>
      <c r="H29" s="121" t="s">
        <v>115</v>
      </c>
      <c r="I29" s="121" t="s">
        <v>116</v>
      </c>
      <c r="J29" s="120" t="s">
        <v>31</v>
      </c>
      <c r="K29" s="124" t="s">
        <v>24</v>
      </c>
      <c r="L29" s="123">
        <f t="shared" si="0"/>
        <v>9</v>
      </c>
      <c r="M29" s="120"/>
      <c r="N29" s="120">
        <v>9</v>
      </c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>
        <v>4000</v>
      </c>
      <c r="Z29" s="123">
        <f t="shared" si="1"/>
        <v>36000</v>
      </c>
      <c r="AA29" s="118"/>
      <c r="AB29" s="120"/>
      <c r="AC29" s="127"/>
      <c r="AD29" s="125"/>
      <c r="AE29" s="125"/>
    </row>
    <row r="30" spans="1:31" s="70" customFormat="1" ht="48.75" customHeight="1">
      <c r="A30" s="13">
        <v>18</v>
      </c>
      <c r="B30" s="11" t="s">
        <v>57</v>
      </c>
      <c r="C30" s="7">
        <v>24</v>
      </c>
      <c r="D30" s="7" t="s">
        <v>28</v>
      </c>
      <c r="E30" s="7" t="s">
        <v>178</v>
      </c>
      <c r="F30" s="7" t="s">
        <v>179</v>
      </c>
      <c r="G30" s="13"/>
      <c r="H30" s="7" t="s">
        <v>180</v>
      </c>
      <c r="I30" s="7" t="s">
        <v>230</v>
      </c>
      <c r="J30" s="7" t="s">
        <v>31</v>
      </c>
      <c r="K30" s="7" t="s">
        <v>24</v>
      </c>
      <c r="L30" s="8">
        <f t="shared" si="0"/>
        <v>4</v>
      </c>
      <c r="M30" s="7"/>
      <c r="N30" s="7"/>
      <c r="O30" s="7"/>
      <c r="P30" s="7"/>
      <c r="Q30" s="7"/>
      <c r="R30" s="7"/>
      <c r="S30" s="7"/>
      <c r="T30" s="7">
        <v>4</v>
      </c>
      <c r="U30" s="7"/>
      <c r="V30" s="7"/>
      <c r="W30" s="7"/>
      <c r="X30" s="7"/>
      <c r="Y30" s="7">
        <v>4000</v>
      </c>
      <c r="Z30" s="8">
        <f t="shared" si="1"/>
        <v>16000</v>
      </c>
      <c r="AA30" s="13"/>
      <c r="AB30" s="7"/>
      <c r="AC30" s="19"/>
      <c r="AD30" s="15"/>
      <c r="AE30" s="15"/>
    </row>
    <row r="31" spans="1:31" s="70" customFormat="1" ht="51" customHeight="1">
      <c r="A31" s="73">
        <v>23</v>
      </c>
      <c r="B31" s="74" t="s">
        <v>57</v>
      </c>
      <c r="C31" s="75">
        <v>24</v>
      </c>
      <c r="D31" s="75" t="s">
        <v>28</v>
      </c>
      <c r="E31" s="76" t="s">
        <v>71</v>
      </c>
      <c r="F31" s="76" t="s">
        <v>78</v>
      </c>
      <c r="G31" s="76"/>
      <c r="H31" s="77" t="s">
        <v>73</v>
      </c>
      <c r="I31" s="76" t="s">
        <v>112</v>
      </c>
      <c r="J31" s="75" t="s">
        <v>31</v>
      </c>
      <c r="K31" s="75" t="s">
        <v>64</v>
      </c>
      <c r="L31" s="78">
        <f t="shared" si="0"/>
        <v>4</v>
      </c>
      <c r="M31" s="75"/>
      <c r="N31" s="75"/>
      <c r="O31" s="75"/>
      <c r="P31" s="75"/>
      <c r="Q31" s="75"/>
      <c r="R31" s="75"/>
      <c r="S31" s="75"/>
      <c r="T31" s="75"/>
      <c r="U31" s="75">
        <v>4</v>
      </c>
      <c r="V31" s="75"/>
      <c r="W31" s="75"/>
      <c r="X31" s="75"/>
      <c r="Y31" s="75">
        <v>4000</v>
      </c>
      <c r="Z31" s="78">
        <f t="shared" si="1"/>
        <v>16000</v>
      </c>
      <c r="AA31" s="73"/>
      <c r="AB31" s="75"/>
      <c r="AC31" s="79"/>
    </row>
    <row r="32" spans="1:31" s="70" customFormat="1" ht="50.25" customHeight="1">
      <c r="A32" s="13">
        <v>18</v>
      </c>
      <c r="B32" s="11" t="s">
        <v>57</v>
      </c>
      <c r="C32" s="7">
        <v>24</v>
      </c>
      <c r="D32" s="7" t="s">
        <v>28</v>
      </c>
      <c r="E32" s="9" t="s">
        <v>91</v>
      </c>
      <c r="F32" s="9" t="s">
        <v>92</v>
      </c>
      <c r="G32" s="9"/>
      <c r="H32" s="9" t="s">
        <v>152</v>
      </c>
      <c r="I32" s="9" t="s">
        <v>198</v>
      </c>
      <c r="J32" s="7" t="s">
        <v>31</v>
      </c>
      <c r="K32" s="7" t="s">
        <v>151</v>
      </c>
      <c r="L32" s="8">
        <f t="shared" si="0"/>
        <v>1</v>
      </c>
      <c r="M32" s="7">
        <v>1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>
        <v>4000</v>
      </c>
      <c r="Z32" s="8">
        <f t="shared" si="1"/>
        <v>4000</v>
      </c>
      <c r="AA32" s="13"/>
      <c r="AB32" s="7"/>
      <c r="AC32" s="19"/>
      <c r="AD32" s="85"/>
      <c r="AE32" s="85"/>
    </row>
    <row r="33" spans="1:31" s="80" customFormat="1" ht="51.75" customHeight="1">
      <c r="A33" s="63">
        <v>18</v>
      </c>
      <c r="B33" s="64" t="s">
        <v>57</v>
      </c>
      <c r="C33" s="65">
        <v>24</v>
      </c>
      <c r="D33" s="65" t="s">
        <v>28</v>
      </c>
      <c r="E33" s="66" t="s">
        <v>91</v>
      </c>
      <c r="F33" s="66" t="s">
        <v>92</v>
      </c>
      <c r="G33" s="66"/>
      <c r="H33" s="66" t="s">
        <v>149</v>
      </c>
      <c r="I33" s="66" t="s">
        <v>199</v>
      </c>
      <c r="J33" s="65" t="s">
        <v>31</v>
      </c>
      <c r="K33" s="65" t="s">
        <v>147</v>
      </c>
      <c r="L33" s="68">
        <f t="shared" si="0"/>
        <v>1</v>
      </c>
      <c r="M33" s="65"/>
      <c r="N33" s="65"/>
      <c r="O33" s="65"/>
      <c r="P33" s="65"/>
      <c r="Q33" s="65"/>
      <c r="R33" s="65"/>
      <c r="S33" s="65"/>
      <c r="T33" s="65"/>
      <c r="U33" s="65"/>
      <c r="V33" s="65">
        <v>1</v>
      </c>
      <c r="W33" s="65"/>
      <c r="X33" s="65"/>
      <c r="Y33" s="65">
        <v>4000</v>
      </c>
      <c r="Z33" s="68">
        <f t="shared" si="1"/>
        <v>4000</v>
      </c>
      <c r="AA33" s="63"/>
      <c r="AB33" s="65"/>
      <c r="AC33" s="69"/>
      <c r="AD33" s="85"/>
      <c r="AE33" s="85"/>
    </row>
    <row r="34" spans="1:31" s="80" customFormat="1" ht="65.25" customHeight="1">
      <c r="A34" s="47">
        <v>25</v>
      </c>
      <c r="B34" s="48" t="s">
        <v>57</v>
      </c>
      <c r="C34" s="49">
        <v>24</v>
      </c>
      <c r="D34" s="49" t="s">
        <v>28</v>
      </c>
      <c r="E34" s="50" t="s">
        <v>117</v>
      </c>
      <c r="F34" s="50" t="s">
        <v>118</v>
      </c>
      <c r="G34" s="51"/>
      <c r="H34" s="50" t="s">
        <v>119</v>
      </c>
      <c r="I34" s="50" t="s">
        <v>239</v>
      </c>
      <c r="J34" s="49" t="s">
        <v>31</v>
      </c>
      <c r="K34" s="49" t="s">
        <v>65</v>
      </c>
      <c r="L34" s="52">
        <f t="shared" ref="L34:L58" si="2">SUM(M34:X34)</f>
        <v>4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>
        <v>4</v>
      </c>
      <c r="X34" s="49"/>
      <c r="Y34" s="49">
        <v>4000</v>
      </c>
      <c r="Z34" s="52">
        <f t="shared" si="1"/>
        <v>16000</v>
      </c>
      <c r="AA34" s="47"/>
      <c r="AB34" s="49"/>
      <c r="AC34" s="53"/>
      <c r="AD34" s="15"/>
      <c r="AE34" s="15"/>
    </row>
    <row r="35" spans="1:31" s="80" customFormat="1" ht="63" customHeight="1">
      <c r="A35" s="100">
        <v>18</v>
      </c>
      <c r="B35" s="101" t="s">
        <v>57</v>
      </c>
      <c r="C35" s="102">
        <v>24</v>
      </c>
      <c r="D35" s="102" t="s">
        <v>28</v>
      </c>
      <c r="E35" s="102" t="s">
        <v>215</v>
      </c>
      <c r="F35" s="102" t="s">
        <v>216</v>
      </c>
      <c r="G35" s="102"/>
      <c r="H35" s="108" t="s">
        <v>217</v>
      </c>
      <c r="I35" s="102" t="s">
        <v>218</v>
      </c>
      <c r="J35" s="102" t="s">
        <v>31</v>
      </c>
      <c r="K35" s="102" t="s">
        <v>201</v>
      </c>
      <c r="L35" s="103">
        <f t="shared" si="2"/>
        <v>1</v>
      </c>
      <c r="M35" s="102"/>
      <c r="N35" s="102"/>
      <c r="O35" s="102"/>
      <c r="P35" s="102"/>
      <c r="Q35" s="102"/>
      <c r="R35" s="102">
        <v>1</v>
      </c>
      <c r="S35" s="102"/>
      <c r="T35" s="102"/>
      <c r="U35" s="102"/>
      <c r="V35" s="102"/>
      <c r="W35" s="102"/>
      <c r="X35" s="102"/>
      <c r="Y35" s="102">
        <v>4000</v>
      </c>
      <c r="Z35" s="103">
        <f t="shared" si="1"/>
        <v>4000</v>
      </c>
      <c r="AA35" s="100"/>
      <c r="AB35" s="102"/>
      <c r="AC35" s="110"/>
      <c r="AD35" s="15"/>
      <c r="AE35" s="15"/>
    </row>
    <row r="36" spans="1:31" s="54" customFormat="1" ht="69" customHeight="1">
      <c r="A36" s="13">
        <v>26</v>
      </c>
      <c r="B36" s="11" t="s">
        <v>68</v>
      </c>
      <c r="C36" s="7">
        <v>24</v>
      </c>
      <c r="D36" s="7" t="s">
        <v>22</v>
      </c>
      <c r="E36" s="9" t="s">
        <v>72</v>
      </c>
      <c r="F36" s="9" t="s">
        <v>82</v>
      </c>
      <c r="G36" s="17"/>
      <c r="H36" s="9" t="s">
        <v>80</v>
      </c>
      <c r="I36" s="9"/>
      <c r="J36" s="7" t="s">
        <v>69</v>
      </c>
      <c r="K36" s="7" t="s">
        <v>24</v>
      </c>
      <c r="L36" s="8">
        <f t="shared" si="2"/>
        <v>1</v>
      </c>
      <c r="M36" s="7"/>
      <c r="N36" s="7"/>
      <c r="O36" s="7"/>
      <c r="P36" s="7"/>
      <c r="Q36" s="7"/>
      <c r="R36" s="7"/>
      <c r="S36" s="7"/>
      <c r="T36" s="7">
        <v>1</v>
      </c>
      <c r="U36" s="7"/>
      <c r="V36" s="7"/>
      <c r="W36" s="7"/>
      <c r="X36" s="7"/>
      <c r="Y36" s="7">
        <v>4000</v>
      </c>
      <c r="Z36" s="7">
        <v>0</v>
      </c>
      <c r="AA36" s="7"/>
      <c r="AB36" s="7"/>
      <c r="AC36" s="13"/>
      <c r="AD36" s="6"/>
      <c r="AE36" s="6"/>
    </row>
    <row r="37" spans="1:31" s="54" customFormat="1" ht="72" customHeight="1">
      <c r="A37" s="13">
        <v>27</v>
      </c>
      <c r="B37" s="11" t="s">
        <v>45</v>
      </c>
      <c r="C37" s="7">
        <v>24</v>
      </c>
      <c r="D37" s="7" t="s">
        <v>22</v>
      </c>
      <c r="E37" s="7" t="s">
        <v>187</v>
      </c>
      <c r="F37" s="7" t="s">
        <v>188</v>
      </c>
      <c r="G37" s="7"/>
      <c r="H37" s="99" t="s">
        <v>189</v>
      </c>
      <c r="I37" s="7" t="s">
        <v>186</v>
      </c>
      <c r="J37" s="7" t="s">
        <v>31</v>
      </c>
      <c r="K37" s="7" t="s">
        <v>157</v>
      </c>
      <c r="L37" s="8">
        <f t="shared" si="2"/>
        <v>25</v>
      </c>
      <c r="M37" s="7"/>
      <c r="N37" s="7"/>
      <c r="O37" s="7"/>
      <c r="P37" s="7"/>
      <c r="Q37" s="7"/>
      <c r="R37" s="7">
        <v>19</v>
      </c>
      <c r="S37" s="7"/>
      <c r="T37" s="7"/>
      <c r="U37" s="7">
        <v>1</v>
      </c>
      <c r="V37" s="7"/>
      <c r="W37" s="7">
        <v>5</v>
      </c>
      <c r="X37" s="7"/>
      <c r="Y37" s="7">
        <v>5000</v>
      </c>
      <c r="Z37" s="8">
        <f t="shared" ref="Z37:Z66" si="3">L37*Y37</f>
        <v>125000</v>
      </c>
      <c r="AA37" s="13"/>
      <c r="AB37" s="7"/>
      <c r="AC37" s="13"/>
      <c r="AD37" s="62"/>
      <c r="AE37" s="62"/>
    </row>
    <row r="38" spans="1:31" s="54" customFormat="1" ht="66.75" customHeight="1">
      <c r="A38" s="13">
        <v>28</v>
      </c>
      <c r="B38" s="11" t="s">
        <v>43</v>
      </c>
      <c r="C38" s="7">
        <v>72</v>
      </c>
      <c r="D38" s="7" t="s">
        <v>22</v>
      </c>
      <c r="E38" s="7" t="s">
        <v>144</v>
      </c>
      <c r="F38" s="99" t="s">
        <v>213</v>
      </c>
      <c r="G38" s="13"/>
      <c r="H38" s="7" t="s">
        <v>214</v>
      </c>
      <c r="I38" s="7" t="s">
        <v>212</v>
      </c>
      <c r="J38" s="7" t="s">
        <v>31</v>
      </c>
      <c r="K38" s="7" t="s">
        <v>24</v>
      </c>
      <c r="L38" s="8">
        <f t="shared" si="2"/>
        <v>5</v>
      </c>
      <c r="M38" s="7"/>
      <c r="N38" s="7"/>
      <c r="O38" s="7"/>
      <c r="P38" s="7"/>
      <c r="Q38" s="7"/>
      <c r="R38" s="7"/>
      <c r="S38" s="7"/>
      <c r="T38" s="7"/>
      <c r="U38" s="7">
        <v>2</v>
      </c>
      <c r="V38" s="7"/>
      <c r="W38" s="7">
        <v>3</v>
      </c>
      <c r="X38" s="7"/>
      <c r="Y38" s="7">
        <v>3500</v>
      </c>
      <c r="Z38" s="8">
        <f t="shared" si="3"/>
        <v>17500</v>
      </c>
      <c r="AA38" s="7"/>
      <c r="AB38" s="7"/>
      <c r="AC38" s="13"/>
      <c r="AD38" s="39"/>
      <c r="AE38" s="39"/>
    </row>
    <row r="39" spans="1:31" s="15" customFormat="1" ht="48.75" customHeight="1">
      <c r="A39" s="13">
        <v>30</v>
      </c>
      <c r="B39" s="11" t="s">
        <v>36</v>
      </c>
      <c r="C39" s="7">
        <v>40</v>
      </c>
      <c r="D39" s="7" t="s">
        <v>37</v>
      </c>
      <c r="E39" s="7" t="s">
        <v>224</v>
      </c>
      <c r="F39" s="7" t="s">
        <v>225</v>
      </c>
      <c r="G39" s="13"/>
      <c r="H39" s="7" t="s">
        <v>226</v>
      </c>
      <c r="I39" s="7" t="s">
        <v>227</v>
      </c>
      <c r="J39" s="7" t="s">
        <v>21</v>
      </c>
      <c r="K39" s="7" t="s">
        <v>24</v>
      </c>
      <c r="L39" s="8">
        <f t="shared" si="2"/>
        <v>15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>
        <v>15</v>
      </c>
      <c r="X39" s="7"/>
      <c r="Y39" s="7">
        <v>6000</v>
      </c>
      <c r="Z39" s="8">
        <f t="shared" si="3"/>
        <v>90000</v>
      </c>
      <c r="AA39" s="7"/>
      <c r="AB39" s="7"/>
      <c r="AC39" s="13"/>
      <c r="AD39" s="2"/>
      <c r="AE39" s="2"/>
    </row>
    <row r="40" spans="1:31" s="15" customFormat="1" ht="39.75" customHeight="1">
      <c r="A40" s="13">
        <v>30</v>
      </c>
      <c r="B40" s="11" t="s">
        <v>36</v>
      </c>
      <c r="C40" s="7">
        <v>40</v>
      </c>
      <c r="D40" s="7" t="s">
        <v>37</v>
      </c>
      <c r="E40" s="7" t="s">
        <v>235</v>
      </c>
      <c r="F40" s="7" t="s">
        <v>236</v>
      </c>
      <c r="G40" s="13"/>
      <c r="H40" s="7" t="s">
        <v>237</v>
      </c>
      <c r="I40" s="7" t="s">
        <v>234</v>
      </c>
      <c r="J40" s="7" t="s">
        <v>21</v>
      </c>
      <c r="K40" s="7" t="s">
        <v>24</v>
      </c>
      <c r="L40" s="8">
        <f t="shared" si="2"/>
        <v>20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>
        <v>20</v>
      </c>
      <c r="X40" s="7"/>
      <c r="Y40" s="7">
        <v>6000</v>
      </c>
      <c r="Z40" s="8">
        <f t="shared" si="3"/>
        <v>120000</v>
      </c>
      <c r="AA40" s="7"/>
      <c r="AB40" s="7"/>
      <c r="AC40" s="13"/>
      <c r="AD40" s="2"/>
      <c r="AE40" s="2"/>
    </row>
    <row r="41" spans="1:31" s="15" customFormat="1" ht="117" customHeight="1">
      <c r="A41" s="13">
        <v>29</v>
      </c>
      <c r="B41" s="11" t="s">
        <v>36</v>
      </c>
      <c r="C41" s="7">
        <v>40</v>
      </c>
      <c r="D41" s="7" t="s">
        <v>37</v>
      </c>
      <c r="E41" s="7" t="s">
        <v>221</v>
      </c>
      <c r="F41" s="7" t="s">
        <v>223</v>
      </c>
      <c r="G41" s="13"/>
      <c r="H41" s="7" t="s">
        <v>222</v>
      </c>
      <c r="I41" s="7" t="s">
        <v>228</v>
      </c>
      <c r="J41" s="7" t="s">
        <v>21</v>
      </c>
      <c r="K41" s="7" t="s">
        <v>24</v>
      </c>
      <c r="L41" s="8">
        <f t="shared" si="2"/>
        <v>17</v>
      </c>
      <c r="M41" s="7"/>
      <c r="N41" s="7"/>
      <c r="O41" s="7"/>
      <c r="P41" s="7"/>
      <c r="Q41" s="7">
        <v>2</v>
      </c>
      <c r="R41" s="7">
        <v>8</v>
      </c>
      <c r="S41" s="7"/>
      <c r="T41" s="7">
        <v>7</v>
      </c>
      <c r="U41" s="7"/>
      <c r="V41" s="7"/>
      <c r="W41" s="7"/>
      <c r="X41" s="7"/>
      <c r="Y41" s="7">
        <v>6000</v>
      </c>
      <c r="Z41" s="8">
        <f t="shared" si="3"/>
        <v>102000</v>
      </c>
      <c r="AA41" s="7"/>
      <c r="AB41" s="7"/>
      <c r="AC41" s="13"/>
      <c r="AD41" s="2"/>
      <c r="AE41" s="2"/>
    </row>
    <row r="42" spans="1:31" s="15" customFormat="1" ht="67.5" customHeight="1">
      <c r="A42" s="13">
        <v>31</v>
      </c>
      <c r="B42" s="11" t="s">
        <v>46</v>
      </c>
      <c r="C42" s="7">
        <v>24</v>
      </c>
      <c r="D42" s="7" t="s">
        <v>22</v>
      </c>
      <c r="E42" s="7" t="s">
        <v>168</v>
      </c>
      <c r="F42" s="7" t="s">
        <v>169</v>
      </c>
      <c r="G42" s="7"/>
      <c r="H42" s="99" t="s">
        <v>170</v>
      </c>
      <c r="I42" s="111" t="s">
        <v>171</v>
      </c>
      <c r="J42" s="7" t="s">
        <v>21</v>
      </c>
      <c r="K42" s="7" t="s">
        <v>24</v>
      </c>
      <c r="L42" s="8">
        <f t="shared" si="2"/>
        <v>12</v>
      </c>
      <c r="M42" s="7"/>
      <c r="N42" s="7"/>
      <c r="O42" s="7"/>
      <c r="P42" s="7"/>
      <c r="Q42" s="7"/>
      <c r="R42" s="7">
        <v>2</v>
      </c>
      <c r="S42" s="7"/>
      <c r="T42" s="7">
        <v>5</v>
      </c>
      <c r="U42" s="7">
        <v>2</v>
      </c>
      <c r="V42" s="7"/>
      <c r="W42" s="7">
        <v>3</v>
      </c>
      <c r="X42" s="7"/>
      <c r="Y42" s="7">
        <v>5000</v>
      </c>
      <c r="Z42" s="8">
        <f t="shared" si="3"/>
        <v>60000</v>
      </c>
      <c r="AA42" s="13"/>
      <c r="AB42" s="7"/>
      <c r="AC42" s="20"/>
      <c r="AD42" s="62"/>
      <c r="AE42" s="62"/>
    </row>
    <row r="43" spans="1:31" s="15" customFormat="1" ht="67.5" customHeight="1">
      <c r="A43" s="13">
        <v>33</v>
      </c>
      <c r="B43" s="11" t="s">
        <v>39</v>
      </c>
      <c r="C43" s="7">
        <v>16</v>
      </c>
      <c r="D43" s="7" t="s">
        <v>27</v>
      </c>
      <c r="E43" s="7" t="s">
        <v>204</v>
      </c>
      <c r="F43" s="7" t="s">
        <v>205</v>
      </c>
      <c r="G43" s="7"/>
      <c r="H43" s="99" t="s">
        <v>206</v>
      </c>
      <c r="I43" s="7" t="s">
        <v>207</v>
      </c>
      <c r="J43" s="7" t="s">
        <v>31</v>
      </c>
      <c r="K43" s="7" t="s">
        <v>24</v>
      </c>
      <c r="L43" s="8">
        <f t="shared" si="2"/>
        <v>7</v>
      </c>
      <c r="M43" s="7"/>
      <c r="N43" s="7"/>
      <c r="O43" s="7"/>
      <c r="P43" s="7"/>
      <c r="Q43" s="7">
        <v>3</v>
      </c>
      <c r="R43" s="7"/>
      <c r="S43" s="7"/>
      <c r="T43" s="7">
        <v>1</v>
      </c>
      <c r="U43" s="7"/>
      <c r="V43" s="7"/>
      <c r="W43" s="7">
        <v>3</v>
      </c>
      <c r="X43" s="7"/>
      <c r="Y43" s="7">
        <v>2000</v>
      </c>
      <c r="Z43" s="8">
        <f t="shared" si="3"/>
        <v>14000</v>
      </c>
      <c r="AA43" s="19"/>
      <c r="AB43" s="7"/>
      <c r="AC43" s="13"/>
      <c r="AD43" s="46"/>
      <c r="AE43" s="46"/>
    </row>
    <row r="44" spans="1:31" s="15" customFormat="1" ht="67.5" customHeight="1">
      <c r="A44" s="89">
        <v>34</v>
      </c>
      <c r="B44" s="90" t="s">
        <v>50</v>
      </c>
      <c r="C44" s="91">
        <v>24</v>
      </c>
      <c r="D44" s="91" t="s">
        <v>37</v>
      </c>
      <c r="E44" s="92" t="s">
        <v>91</v>
      </c>
      <c r="F44" s="92" t="s">
        <v>92</v>
      </c>
      <c r="G44" s="93"/>
      <c r="H44" s="92" t="s">
        <v>93</v>
      </c>
      <c r="I44" s="92" t="s">
        <v>97</v>
      </c>
      <c r="J44" s="91" t="s">
        <v>31</v>
      </c>
      <c r="K44" s="91" t="s">
        <v>24</v>
      </c>
      <c r="L44" s="94">
        <f t="shared" si="2"/>
        <v>0</v>
      </c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>
        <v>2000</v>
      </c>
      <c r="Z44" s="94">
        <f t="shared" si="3"/>
        <v>0</v>
      </c>
      <c r="AA44" s="91"/>
      <c r="AB44" s="92"/>
      <c r="AC44" s="89"/>
    </row>
    <row r="45" spans="1:31" s="15" customFormat="1" ht="40.5" customHeight="1">
      <c r="A45" s="32">
        <v>36</v>
      </c>
      <c r="B45" s="22" t="s">
        <v>153</v>
      </c>
      <c r="C45" s="3">
        <v>40</v>
      </c>
      <c r="D45" s="3" t="s">
        <v>37</v>
      </c>
      <c r="E45" s="87" t="s">
        <v>154</v>
      </c>
      <c r="F45" s="88" t="s">
        <v>155</v>
      </c>
      <c r="G45" s="88"/>
      <c r="H45" s="10" t="s">
        <v>156</v>
      </c>
      <c r="I45" s="128" t="s">
        <v>210</v>
      </c>
      <c r="J45" s="3" t="s">
        <v>31</v>
      </c>
      <c r="K45" s="5" t="s">
        <v>157</v>
      </c>
      <c r="L45" s="8">
        <f t="shared" si="2"/>
        <v>21</v>
      </c>
      <c r="M45" s="83"/>
      <c r="N45" s="83">
        <v>21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>
        <v>8400</v>
      </c>
      <c r="Z45" s="8">
        <f t="shared" si="3"/>
        <v>176400</v>
      </c>
      <c r="AA45" s="3"/>
      <c r="AB45" s="84"/>
      <c r="AC45" s="116"/>
    </row>
    <row r="46" spans="1:31" s="15" customFormat="1" ht="65.25" customHeight="1">
      <c r="A46" s="32">
        <v>36</v>
      </c>
      <c r="B46" s="22" t="s">
        <v>153</v>
      </c>
      <c r="C46" s="3">
        <v>40</v>
      </c>
      <c r="D46" s="3" t="s">
        <v>37</v>
      </c>
      <c r="E46" s="87" t="s">
        <v>154</v>
      </c>
      <c r="F46" s="88" t="s">
        <v>155</v>
      </c>
      <c r="G46" s="88"/>
      <c r="H46" s="10" t="s">
        <v>156</v>
      </c>
      <c r="I46" s="10" t="s">
        <v>210</v>
      </c>
      <c r="J46" s="3" t="s">
        <v>31</v>
      </c>
      <c r="K46" s="5" t="s">
        <v>157</v>
      </c>
      <c r="L46" s="8">
        <f t="shared" si="2"/>
        <v>22</v>
      </c>
      <c r="M46" s="83"/>
      <c r="N46" s="83">
        <v>22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>
        <v>8400</v>
      </c>
      <c r="Z46" s="8">
        <f t="shared" si="3"/>
        <v>184800</v>
      </c>
      <c r="AA46" s="3"/>
      <c r="AB46" s="84"/>
      <c r="AC46" s="116"/>
    </row>
    <row r="47" spans="1:31" s="86" customFormat="1" ht="49.5" customHeight="1">
      <c r="A47" s="32">
        <v>36</v>
      </c>
      <c r="B47" s="22" t="s">
        <v>153</v>
      </c>
      <c r="C47" s="3">
        <v>40</v>
      </c>
      <c r="D47" s="3" t="s">
        <v>37</v>
      </c>
      <c r="E47" s="87" t="s">
        <v>154</v>
      </c>
      <c r="F47" s="88" t="s">
        <v>155</v>
      </c>
      <c r="G47" s="88"/>
      <c r="H47" s="10" t="s">
        <v>156</v>
      </c>
      <c r="I47" s="10" t="s">
        <v>210</v>
      </c>
      <c r="J47" s="3" t="s">
        <v>31</v>
      </c>
      <c r="K47" s="5" t="s">
        <v>157</v>
      </c>
      <c r="L47" s="8">
        <f t="shared" si="2"/>
        <v>22</v>
      </c>
      <c r="M47" s="83"/>
      <c r="N47" s="83">
        <v>22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>
        <v>8400</v>
      </c>
      <c r="Z47" s="8">
        <f t="shared" si="3"/>
        <v>184800</v>
      </c>
      <c r="AA47" s="3"/>
      <c r="AB47" s="84"/>
      <c r="AC47" s="85"/>
      <c r="AD47" s="15"/>
      <c r="AE47" s="15"/>
    </row>
    <row r="48" spans="1:31" s="86" customFormat="1" ht="50.25" customHeight="1">
      <c r="A48" s="32">
        <v>36</v>
      </c>
      <c r="B48" s="22" t="s">
        <v>153</v>
      </c>
      <c r="C48" s="3">
        <v>40</v>
      </c>
      <c r="D48" s="3" t="s">
        <v>37</v>
      </c>
      <c r="E48" s="87" t="s">
        <v>154</v>
      </c>
      <c r="F48" s="88" t="s">
        <v>155</v>
      </c>
      <c r="G48" s="88"/>
      <c r="H48" s="10" t="s">
        <v>156</v>
      </c>
      <c r="I48" s="10" t="s">
        <v>210</v>
      </c>
      <c r="J48" s="3" t="s">
        <v>31</v>
      </c>
      <c r="K48" s="5" t="s">
        <v>157</v>
      </c>
      <c r="L48" s="8">
        <f t="shared" si="2"/>
        <v>22</v>
      </c>
      <c r="M48" s="83"/>
      <c r="N48" s="83">
        <v>22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>
        <v>8400</v>
      </c>
      <c r="Z48" s="8">
        <f t="shared" si="3"/>
        <v>184800</v>
      </c>
      <c r="AA48" s="3"/>
      <c r="AB48" s="84"/>
      <c r="AC48" s="85"/>
      <c r="AD48" s="15"/>
      <c r="AE48" s="15"/>
    </row>
    <row r="49" spans="1:31" s="86" customFormat="1" ht="47.25" customHeight="1">
      <c r="A49" s="32">
        <v>36</v>
      </c>
      <c r="B49" s="22" t="s">
        <v>153</v>
      </c>
      <c r="C49" s="3">
        <v>40</v>
      </c>
      <c r="D49" s="3" t="s">
        <v>37</v>
      </c>
      <c r="E49" s="87" t="s">
        <v>154</v>
      </c>
      <c r="F49" s="88" t="s">
        <v>155</v>
      </c>
      <c r="G49" s="88"/>
      <c r="H49" s="10" t="s">
        <v>156</v>
      </c>
      <c r="I49" s="10" t="s">
        <v>211</v>
      </c>
      <c r="J49" s="3" t="s">
        <v>31</v>
      </c>
      <c r="K49" s="5" t="s">
        <v>157</v>
      </c>
      <c r="L49" s="8">
        <f t="shared" si="2"/>
        <v>19</v>
      </c>
      <c r="M49" s="83"/>
      <c r="N49" s="83"/>
      <c r="O49" s="83"/>
      <c r="P49" s="83"/>
      <c r="Q49" s="83"/>
      <c r="R49" s="83"/>
      <c r="S49" s="83"/>
      <c r="T49" s="83"/>
      <c r="U49" s="83">
        <v>2</v>
      </c>
      <c r="V49" s="83">
        <v>17</v>
      </c>
      <c r="W49" s="83"/>
      <c r="X49" s="83"/>
      <c r="Y49" s="83">
        <v>8400</v>
      </c>
      <c r="Z49" s="8">
        <f t="shared" si="3"/>
        <v>159600</v>
      </c>
      <c r="AA49" s="3"/>
      <c r="AB49" s="84"/>
      <c r="AC49" s="85"/>
      <c r="AD49" s="15"/>
      <c r="AE49" s="15"/>
    </row>
    <row r="50" spans="1:31" s="86" customFormat="1" ht="49.5" customHeight="1">
      <c r="A50" s="13">
        <v>37</v>
      </c>
      <c r="B50" s="11" t="s">
        <v>47</v>
      </c>
      <c r="C50" s="7">
        <v>16</v>
      </c>
      <c r="D50" s="7" t="s">
        <v>22</v>
      </c>
      <c r="E50" s="99" t="s">
        <v>172</v>
      </c>
      <c r="F50" s="7"/>
      <c r="G50" s="13"/>
      <c r="H50" s="7" t="s">
        <v>173</v>
      </c>
      <c r="I50" s="7" t="s">
        <v>174</v>
      </c>
      <c r="J50" s="7" t="s">
        <v>21</v>
      </c>
      <c r="K50" s="7" t="s">
        <v>24</v>
      </c>
      <c r="L50" s="8">
        <f t="shared" si="2"/>
        <v>11</v>
      </c>
      <c r="M50" s="7"/>
      <c r="N50" s="7"/>
      <c r="O50" s="7"/>
      <c r="P50" s="7"/>
      <c r="Q50" s="7">
        <v>1</v>
      </c>
      <c r="R50" s="7"/>
      <c r="S50" s="7"/>
      <c r="T50" s="7">
        <v>1</v>
      </c>
      <c r="U50" s="7">
        <v>1</v>
      </c>
      <c r="V50" s="7"/>
      <c r="W50" s="7">
        <v>8</v>
      </c>
      <c r="X50" s="7"/>
      <c r="Y50" s="7">
        <v>4500</v>
      </c>
      <c r="Z50" s="8">
        <f t="shared" si="3"/>
        <v>49500</v>
      </c>
      <c r="AA50" s="13"/>
      <c r="AB50" s="7"/>
      <c r="AC50" s="115"/>
      <c r="AD50" s="39"/>
      <c r="AE50" s="39"/>
    </row>
    <row r="51" spans="1:31" s="86" customFormat="1" ht="46.5" customHeight="1">
      <c r="A51" s="13">
        <v>40</v>
      </c>
      <c r="B51" s="11" t="s">
        <v>53</v>
      </c>
      <c r="C51" s="7">
        <v>24</v>
      </c>
      <c r="D51" s="7" t="s">
        <v>37</v>
      </c>
      <c r="E51" s="9" t="s">
        <v>105</v>
      </c>
      <c r="F51" s="9" t="s">
        <v>106</v>
      </c>
      <c r="G51" s="9"/>
      <c r="H51" s="14" t="s">
        <v>107</v>
      </c>
      <c r="I51" s="9" t="s">
        <v>200</v>
      </c>
      <c r="J51" s="7" t="s">
        <v>31</v>
      </c>
      <c r="K51" s="7" t="s">
        <v>65</v>
      </c>
      <c r="L51" s="8">
        <f t="shared" si="2"/>
        <v>24</v>
      </c>
      <c r="M51" s="7"/>
      <c r="N51" s="7">
        <v>20</v>
      </c>
      <c r="O51" s="7"/>
      <c r="P51" s="7"/>
      <c r="Q51" s="7"/>
      <c r="R51" s="7"/>
      <c r="S51" s="7"/>
      <c r="T51" s="7"/>
      <c r="U51" s="7"/>
      <c r="V51" s="7"/>
      <c r="W51" s="7">
        <v>4</v>
      </c>
      <c r="X51" s="7"/>
      <c r="Y51" s="7">
        <v>3000</v>
      </c>
      <c r="Z51" s="8">
        <f t="shared" si="3"/>
        <v>72000</v>
      </c>
      <c r="AA51" s="13"/>
      <c r="AB51" s="7"/>
      <c r="AC51" s="115"/>
      <c r="AD51" s="54"/>
      <c r="AE51" s="54"/>
    </row>
    <row r="52" spans="1:31" s="95" customFormat="1" ht="49.5" customHeight="1">
      <c r="A52" s="13">
        <v>39</v>
      </c>
      <c r="B52" s="11" t="s">
        <v>53</v>
      </c>
      <c r="C52" s="7">
        <v>24</v>
      </c>
      <c r="D52" s="7" t="s">
        <v>37</v>
      </c>
      <c r="E52" s="9" t="s">
        <v>101</v>
      </c>
      <c r="F52" s="9" t="s">
        <v>102</v>
      </c>
      <c r="G52" s="17"/>
      <c r="H52" s="9" t="s">
        <v>103</v>
      </c>
      <c r="I52" s="9" t="s">
        <v>104</v>
      </c>
      <c r="J52" s="7" t="s">
        <v>31</v>
      </c>
      <c r="K52" s="7" t="s">
        <v>24</v>
      </c>
      <c r="L52" s="8">
        <f t="shared" si="2"/>
        <v>24</v>
      </c>
      <c r="M52" s="7"/>
      <c r="N52" s="7">
        <v>24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>
        <v>3000</v>
      </c>
      <c r="Z52" s="8">
        <f t="shared" si="3"/>
        <v>72000</v>
      </c>
      <c r="AA52" s="13"/>
      <c r="AB52" s="7"/>
      <c r="AC52" s="13"/>
    </row>
    <row r="53" spans="1:31" s="15" customFormat="1" ht="49.5" customHeight="1">
      <c r="A53" s="89">
        <v>42</v>
      </c>
      <c r="B53" s="90" t="s">
        <v>54</v>
      </c>
      <c r="C53" s="91">
        <v>24</v>
      </c>
      <c r="D53" s="91" t="s">
        <v>37</v>
      </c>
      <c r="E53" s="92"/>
      <c r="F53" s="92" t="s">
        <v>88</v>
      </c>
      <c r="G53" s="92"/>
      <c r="H53" s="96" t="s">
        <v>89</v>
      </c>
      <c r="I53" s="92" t="s">
        <v>90</v>
      </c>
      <c r="J53" s="91" t="s">
        <v>31</v>
      </c>
      <c r="K53" s="91" t="s">
        <v>24</v>
      </c>
      <c r="L53" s="94">
        <f t="shared" si="2"/>
        <v>0</v>
      </c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>
        <v>3000</v>
      </c>
      <c r="Z53" s="94">
        <f t="shared" si="3"/>
        <v>0</v>
      </c>
      <c r="AA53" s="91"/>
      <c r="AB53" s="92"/>
      <c r="AC53" s="89"/>
      <c r="AD53" s="95"/>
      <c r="AE53" s="95"/>
    </row>
    <row r="54" spans="1:31" s="95" customFormat="1" ht="41.25" customHeight="1">
      <c r="A54" s="13">
        <v>43</v>
      </c>
      <c r="B54" s="11" t="s">
        <v>59</v>
      </c>
      <c r="C54" s="7">
        <v>24</v>
      </c>
      <c r="D54" s="7" t="s">
        <v>37</v>
      </c>
      <c r="E54" s="9" t="s">
        <v>105</v>
      </c>
      <c r="F54" s="9" t="s">
        <v>120</v>
      </c>
      <c r="G54" s="17"/>
      <c r="H54" s="9" t="s">
        <v>121</v>
      </c>
      <c r="I54" s="9" t="s">
        <v>238</v>
      </c>
      <c r="J54" s="7" t="s">
        <v>31</v>
      </c>
      <c r="K54" s="7" t="s">
        <v>24</v>
      </c>
      <c r="L54" s="8">
        <f t="shared" si="2"/>
        <v>9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>
        <v>9</v>
      </c>
      <c r="X54" s="7"/>
      <c r="Y54" s="7">
        <v>3000</v>
      </c>
      <c r="Z54" s="8">
        <f t="shared" si="3"/>
        <v>27000</v>
      </c>
      <c r="AA54" s="7"/>
      <c r="AB54" s="9"/>
      <c r="AC54" s="13"/>
      <c r="AD54" s="2"/>
      <c r="AE54" s="2"/>
    </row>
    <row r="55" spans="1:31" s="15" customFormat="1" ht="39" customHeight="1">
      <c r="A55" s="13">
        <v>44</v>
      </c>
      <c r="B55" s="11" t="s">
        <v>58</v>
      </c>
      <c r="C55" s="7">
        <v>24</v>
      </c>
      <c r="D55" s="7" t="s">
        <v>37</v>
      </c>
      <c r="E55" s="9" t="s">
        <v>101</v>
      </c>
      <c r="F55" s="9" t="s">
        <v>122</v>
      </c>
      <c r="G55" s="17"/>
      <c r="H55" s="9" t="s">
        <v>103</v>
      </c>
      <c r="I55" s="9" t="s">
        <v>238</v>
      </c>
      <c r="J55" s="7" t="s">
        <v>31</v>
      </c>
      <c r="K55" s="7" t="s">
        <v>24</v>
      </c>
      <c r="L55" s="8">
        <f t="shared" si="2"/>
        <v>9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>
        <v>9</v>
      </c>
      <c r="X55" s="7"/>
      <c r="Y55" s="7">
        <v>1500</v>
      </c>
      <c r="Z55" s="8">
        <f t="shared" si="3"/>
        <v>13500</v>
      </c>
      <c r="AA55" s="13"/>
      <c r="AB55" s="7"/>
      <c r="AC55" s="13"/>
      <c r="AD55" s="2"/>
      <c r="AE55" s="2"/>
    </row>
    <row r="56" spans="1:31" s="15" customFormat="1" ht="60.75" customHeight="1">
      <c r="A56" s="13">
        <v>45</v>
      </c>
      <c r="B56" s="11" t="s">
        <v>55</v>
      </c>
      <c r="C56" s="7">
        <v>24</v>
      </c>
      <c r="D56" s="7" t="s">
        <v>37</v>
      </c>
      <c r="E56" s="9" t="s">
        <v>87</v>
      </c>
      <c r="F56" s="9" t="s">
        <v>88</v>
      </c>
      <c r="G56" s="9"/>
      <c r="H56" s="14" t="s">
        <v>89</v>
      </c>
      <c r="I56" s="9" t="s">
        <v>219</v>
      </c>
      <c r="J56" s="7" t="s">
        <v>31</v>
      </c>
      <c r="K56" s="7" t="s">
        <v>24</v>
      </c>
      <c r="L56" s="8">
        <f t="shared" si="2"/>
        <v>18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>
        <v>18</v>
      </c>
      <c r="X56" s="7"/>
      <c r="Y56" s="7">
        <v>2500</v>
      </c>
      <c r="Z56" s="8">
        <f t="shared" si="3"/>
        <v>45000</v>
      </c>
      <c r="AA56" s="13"/>
      <c r="AB56" s="7"/>
      <c r="AC56" s="13"/>
      <c r="AD56" s="2"/>
      <c r="AE56" s="2"/>
    </row>
    <row r="57" spans="1:31" s="95" customFormat="1" ht="42" customHeight="1">
      <c r="A57" s="23">
        <v>41</v>
      </c>
      <c r="B57" s="11" t="s">
        <v>83</v>
      </c>
      <c r="C57" s="7">
        <v>24</v>
      </c>
      <c r="D57" s="7" t="s">
        <v>37</v>
      </c>
      <c r="E57" s="30" t="s">
        <v>84</v>
      </c>
      <c r="F57" s="9" t="s">
        <v>85</v>
      </c>
      <c r="G57" s="9"/>
      <c r="H57" s="14" t="s">
        <v>86</v>
      </c>
      <c r="I57" s="31" t="s">
        <v>111</v>
      </c>
      <c r="J57" s="7" t="s">
        <v>31</v>
      </c>
      <c r="K57" s="24" t="s">
        <v>24</v>
      </c>
      <c r="L57" s="8">
        <f t="shared" si="2"/>
        <v>1</v>
      </c>
      <c r="M57" s="26">
        <v>1</v>
      </c>
      <c r="N57" s="27"/>
      <c r="O57" s="25"/>
      <c r="P57" s="25"/>
      <c r="Q57" s="26"/>
      <c r="R57" s="25"/>
      <c r="S57" s="25"/>
      <c r="T57" s="25"/>
      <c r="U57" s="27"/>
      <c r="V57" s="25"/>
      <c r="W57" s="25"/>
      <c r="X57" s="25"/>
      <c r="Y57" s="25">
        <v>2500</v>
      </c>
      <c r="Z57" s="25">
        <f t="shared" si="3"/>
        <v>2500</v>
      </c>
      <c r="AA57" s="4"/>
      <c r="AB57" s="113"/>
      <c r="AC57" s="21"/>
      <c r="AD57" s="15"/>
      <c r="AE57" s="15"/>
    </row>
    <row r="58" spans="1:31" s="15" customFormat="1" ht="38.25" customHeight="1">
      <c r="A58" s="89">
        <v>46</v>
      </c>
      <c r="B58" s="90" t="s">
        <v>70</v>
      </c>
      <c r="C58" s="91">
        <v>24</v>
      </c>
      <c r="D58" s="91" t="s">
        <v>37</v>
      </c>
      <c r="E58" s="92"/>
      <c r="F58" s="92"/>
      <c r="G58" s="93"/>
      <c r="H58" s="92"/>
      <c r="I58" s="36" t="s">
        <v>208</v>
      </c>
      <c r="J58" s="91" t="s">
        <v>31</v>
      </c>
      <c r="K58" s="91" t="s">
        <v>24</v>
      </c>
      <c r="L58" s="94">
        <f t="shared" si="2"/>
        <v>0</v>
      </c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>
        <v>2000</v>
      </c>
      <c r="Z58" s="94">
        <f t="shared" si="3"/>
        <v>0</v>
      </c>
      <c r="AA58" s="91"/>
      <c r="AB58" s="91"/>
      <c r="AC58" s="89"/>
      <c r="AD58" s="62"/>
      <c r="AE58" s="62"/>
    </row>
    <row r="59" spans="1:31" s="15" customFormat="1" ht="41.25" customHeight="1">
      <c r="A59" s="32">
        <v>35</v>
      </c>
      <c r="B59" s="22" t="s">
        <v>77</v>
      </c>
      <c r="C59" s="3">
        <v>24</v>
      </c>
      <c r="D59" s="3" t="s">
        <v>37</v>
      </c>
      <c r="E59" s="88" t="s">
        <v>158</v>
      </c>
      <c r="F59" s="88" t="s">
        <v>159</v>
      </c>
      <c r="G59" s="88"/>
      <c r="H59" s="87" t="s">
        <v>160</v>
      </c>
      <c r="I59" s="88" t="s">
        <v>209</v>
      </c>
      <c r="J59" s="3" t="s">
        <v>31</v>
      </c>
      <c r="K59" s="3" t="s">
        <v>24</v>
      </c>
      <c r="L59" s="83">
        <f>SUM(M59:W59)</f>
        <v>5</v>
      </c>
      <c r="M59" s="83"/>
      <c r="N59" s="83"/>
      <c r="O59" s="83"/>
      <c r="P59" s="83"/>
      <c r="Q59" s="83"/>
      <c r="R59" s="83"/>
      <c r="S59" s="83"/>
      <c r="T59" s="83"/>
      <c r="U59" s="83">
        <v>1</v>
      </c>
      <c r="V59" s="83"/>
      <c r="W59" s="83">
        <v>4</v>
      </c>
      <c r="X59" s="83"/>
      <c r="Y59" s="83">
        <v>2000</v>
      </c>
      <c r="Z59" s="25">
        <f t="shared" si="3"/>
        <v>10000</v>
      </c>
      <c r="AA59" s="3"/>
      <c r="AB59" s="84"/>
      <c r="AC59" s="116"/>
      <c r="AD59" s="80"/>
      <c r="AE59" s="80"/>
    </row>
    <row r="60" spans="1:31" s="15" customFormat="1" ht="41.25" customHeight="1">
      <c r="A60" s="89">
        <v>38</v>
      </c>
      <c r="B60" s="90" t="s">
        <v>75</v>
      </c>
      <c r="C60" s="91">
        <v>24</v>
      </c>
      <c r="D60" s="91" t="s">
        <v>37</v>
      </c>
      <c r="E60" s="92"/>
      <c r="F60" s="92" t="s">
        <v>92</v>
      </c>
      <c r="G60" s="93"/>
      <c r="H60" s="92" t="s">
        <v>93</v>
      </c>
      <c r="I60" s="92" t="s">
        <v>220</v>
      </c>
      <c r="J60" s="91" t="s">
        <v>31</v>
      </c>
      <c r="K60" s="91" t="s">
        <v>24</v>
      </c>
      <c r="L60" s="94">
        <f t="shared" ref="L60:L66" si="4">SUM(M60:X60)</f>
        <v>0</v>
      </c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>
        <v>2500</v>
      </c>
      <c r="Z60" s="94">
        <f t="shared" si="3"/>
        <v>0</v>
      </c>
      <c r="AA60" s="89"/>
      <c r="AB60" s="91"/>
      <c r="AC60" s="89"/>
      <c r="AD60" s="80"/>
      <c r="AE60" s="80"/>
    </row>
    <row r="61" spans="1:31" s="15" customFormat="1" ht="45.75" customHeight="1">
      <c r="A61" s="13">
        <v>47</v>
      </c>
      <c r="B61" s="11" t="s">
        <v>40</v>
      </c>
      <c r="C61" s="7">
        <v>8</v>
      </c>
      <c r="D61" s="7" t="s">
        <v>27</v>
      </c>
      <c r="E61" s="99">
        <v>45667</v>
      </c>
      <c r="F61" s="14"/>
      <c r="G61" s="9"/>
      <c r="H61" s="99" t="s">
        <v>190</v>
      </c>
      <c r="I61" s="99" t="s">
        <v>191</v>
      </c>
      <c r="J61" s="7" t="s">
        <v>31</v>
      </c>
      <c r="K61" s="7" t="s">
        <v>161</v>
      </c>
      <c r="L61" s="8">
        <f t="shared" si="4"/>
        <v>10</v>
      </c>
      <c r="M61" s="7"/>
      <c r="N61" s="7"/>
      <c r="O61" s="7"/>
      <c r="P61" s="7"/>
      <c r="Q61" s="7">
        <v>7</v>
      </c>
      <c r="R61" s="7"/>
      <c r="S61" s="7"/>
      <c r="T61" s="7">
        <v>1</v>
      </c>
      <c r="U61" s="7">
        <v>2</v>
      </c>
      <c r="V61" s="7"/>
      <c r="W61" s="7"/>
      <c r="X61" s="7"/>
      <c r="Y61" s="7">
        <v>1500</v>
      </c>
      <c r="Z61" s="8">
        <f t="shared" si="3"/>
        <v>15000</v>
      </c>
      <c r="AA61" s="7"/>
      <c r="AB61" s="7"/>
      <c r="AC61" s="13"/>
      <c r="AD61" s="18"/>
      <c r="AE61" s="18"/>
    </row>
    <row r="62" spans="1:31" s="15" customFormat="1" ht="76.5" customHeight="1">
      <c r="A62" s="13">
        <v>48</v>
      </c>
      <c r="B62" s="11" t="s">
        <v>40</v>
      </c>
      <c r="C62" s="7">
        <v>8</v>
      </c>
      <c r="D62" s="7" t="s">
        <v>27</v>
      </c>
      <c r="E62" s="99">
        <v>45681</v>
      </c>
      <c r="F62" s="99"/>
      <c r="G62" s="7"/>
      <c r="H62" s="99" t="s">
        <v>164</v>
      </c>
      <c r="I62" s="99" t="s">
        <v>165</v>
      </c>
      <c r="J62" s="7" t="s">
        <v>31</v>
      </c>
      <c r="K62" s="7" t="s">
        <v>65</v>
      </c>
      <c r="L62" s="8">
        <f t="shared" si="4"/>
        <v>10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>
        <v>10</v>
      </c>
      <c r="X62" s="7"/>
      <c r="Y62" s="7">
        <v>1500</v>
      </c>
      <c r="Z62" s="8">
        <f t="shared" si="3"/>
        <v>15000</v>
      </c>
      <c r="AA62" s="7"/>
      <c r="AB62" s="7"/>
      <c r="AC62" s="13"/>
      <c r="AD62" s="62"/>
      <c r="AE62" s="62"/>
    </row>
    <row r="63" spans="1:31" s="29" customFormat="1" ht="64.5" customHeight="1">
      <c r="A63" s="13">
        <v>49</v>
      </c>
      <c r="B63" s="11" t="s">
        <v>42</v>
      </c>
      <c r="C63" s="7">
        <v>16</v>
      </c>
      <c r="D63" s="7" t="s">
        <v>27</v>
      </c>
      <c r="E63" s="9" t="s">
        <v>74</v>
      </c>
      <c r="F63" s="9"/>
      <c r="G63" s="9"/>
      <c r="H63" s="14"/>
      <c r="I63" s="14" t="s">
        <v>49</v>
      </c>
      <c r="J63" s="7" t="s">
        <v>38</v>
      </c>
      <c r="K63" s="7" t="s">
        <v>62</v>
      </c>
      <c r="L63" s="8">
        <f t="shared" si="4"/>
        <v>17</v>
      </c>
      <c r="M63" s="7"/>
      <c r="N63" s="7">
        <v>17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>
        <v>2000</v>
      </c>
      <c r="Z63" s="8">
        <f t="shared" si="3"/>
        <v>34000</v>
      </c>
      <c r="AA63" s="7"/>
      <c r="AB63" s="114"/>
      <c r="AC63" s="13"/>
      <c r="AD63" s="129"/>
      <c r="AE63" s="104"/>
    </row>
    <row r="64" spans="1:31" s="86" customFormat="1" ht="64.5" customHeight="1">
      <c r="A64" s="13">
        <v>49</v>
      </c>
      <c r="B64" s="11" t="s">
        <v>42</v>
      </c>
      <c r="C64" s="7">
        <v>16</v>
      </c>
      <c r="D64" s="7" t="s">
        <v>27</v>
      </c>
      <c r="E64" s="9" t="s">
        <v>74</v>
      </c>
      <c r="F64" s="9"/>
      <c r="G64" s="9"/>
      <c r="H64" s="14"/>
      <c r="I64" s="14" t="s">
        <v>49</v>
      </c>
      <c r="J64" s="7" t="s">
        <v>38</v>
      </c>
      <c r="K64" s="7" t="s">
        <v>62</v>
      </c>
      <c r="L64" s="8">
        <f t="shared" si="4"/>
        <v>15</v>
      </c>
      <c r="M64" s="7"/>
      <c r="N64" s="7"/>
      <c r="O64" s="7"/>
      <c r="P64" s="7">
        <v>3</v>
      </c>
      <c r="Q64" s="7"/>
      <c r="R64" s="7"/>
      <c r="S64" s="7"/>
      <c r="T64" s="7">
        <v>1</v>
      </c>
      <c r="U64" s="7"/>
      <c r="V64" s="7"/>
      <c r="W64" s="7">
        <v>11</v>
      </c>
      <c r="X64" s="7"/>
      <c r="Y64" s="7">
        <v>2000</v>
      </c>
      <c r="Z64" s="8">
        <f t="shared" si="3"/>
        <v>30000</v>
      </c>
      <c r="AA64" s="7"/>
      <c r="AB64" s="7"/>
      <c r="AC64" s="115"/>
      <c r="AD64" s="104"/>
      <c r="AE64" s="104"/>
    </row>
    <row r="65" spans="1:31" s="15" customFormat="1" ht="32.25" customHeight="1">
      <c r="A65" s="13">
        <v>51</v>
      </c>
      <c r="B65" s="11" t="s">
        <v>41</v>
      </c>
      <c r="C65" s="7">
        <v>8</v>
      </c>
      <c r="D65" s="7" t="s">
        <v>27</v>
      </c>
      <c r="E65" s="14">
        <v>45548</v>
      </c>
      <c r="F65" s="14"/>
      <c r="G65" s="9"/>
      <c r="H65" s="98" t="s">
        <v>163</v>
      </c>
      <c r="I65" s="98" t="s">
        <v>176</v>
      </c>
      <c r="J65" s="7" t="s">
        <v>31</v>
      </c>
      <c r="K65" s="97" t="s">
        <v>162</v>
      </c>
      <c r="L65" s="8">
        <f t="shared" si="4"/>
        <v>9</v>
      </c>
      <c r="M65" s="7"/>
      <c r="N65" s="7"/>
      <c r="O65" s="7"/>
      <c r="P65" s="7">
        <v>4</v>
      </c>
      <c r="Q65" s="7">
        <v>2</v>
      </c>
      <c r="R65" s="7"/>
      <c r="S65" s="7"/>
      <c r="T65" s="7">
        <v>1</v>
      </c>
      <c r="U65" s="7">
        <v>2</v>
      </c>
      <c r="V65" s="7"/>
      <c r="W65" s="7"/>
      <c r="X65" s="7"/>
      <c r="Y65" s="7">
        <v>1500</v>
      </c>
      <c r="Z65" s="8">
        <f t="shared" si="3"/>
        <v>13500</v>
      </c>
      <c r="AA65" s="13"/>
      <c r="AB65" s="7"/>
      <c r="AC65" s="13"/>
    </row>
    <row r="66" spans="1:31" s="6" customFormat="1" ht="53.25" customHeight="1">
      <c r="A66" s="13">
        <v>50</v>
      </c>
      <c r="B66" s="11" t="s">
        <v>41</v>
      </c>
      <c r="C66" s="7">
        <v>8</v>
      </c>
      <c r="D66" s="7" t="s">
        <v>27</v>
      </c>
      <c r="E66" s="14">
        <v>45545</v>
      </c>
      <c r="F66" s="14"/>
      <c r="G66" s="9"/>
      <c r="H66" s="14" t="s">
        <v>100</v>
      </c>
      <c r="I66" s="14" t="s">
        <v>175</v>
      </c>
      <c r="J66" s="7" t="s">
        <v>31</v>
      </c>
      <c r="K66" s="13" t="s">
        <v>65</v>
      </c>
      <c r="L66" s="8">
        <f t="shared" si="4"/>
        <v>13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>
        <v>13</v>
      </c>
      <c r="X66" s="7"/>
      <c r="Y66" s="7">
        <v>1500</v>
      </c>
      <c r="Z66" s="8">
        <f t="shared" si="3"/>
        <v>19500</v>
      </c>
      <c r="AA66" s="13"/>
      <c r="AB66" s="7"/>
      <c r="AC66" s="13"/>
      <c r="AD66" s="15"/>
      <c r="AE66" s="15"/>
    </row>
  </sheetData>
  <autoFilter ref="A1:AE66" xr:uid="{00000000-0009-0000-0000-000001000000}">
    <sortState xmlns:xlrd2="http://schemas.microsoft.com/office/spreadsheetml/2017/richdata2" ref="A2:AE66">
      <sortCondition ref="B1:B66"/>
    </sortState>
  </autoFilter>
  <dataValidations count="2">
    <dataValidation type="list" showInputMessage="1" showErrorMessage="1" sqref="B52:B53 B20:B46" xr:uid="{00000000-0002-0000-0100-000000000000}">
      <formula1>#REF!</formula1>
    </dataValidation>
    <dataValidation type="list" allowBlank="1" showInputMessage="1" showErrorMessage="1" sqref="B17 B57:B62 C52:C53 J40:J46 J52:J53 C20:C46 J20:J38" xr:uid="{00000000-0002-0000-0100-000001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расписание</vt:lpstr>
      <vt:lpstr>Лист1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Алена</cp:lastModifiedBy>
  <cp:lastPrinted>2024-02-26T09:39:45Z</cp:lastPrinted>
  <dcterms:created xsi:type="dcterms:W3CDTF">2016-09-05T06:29:18Z</dcterms:created>
  <dcterms:modified xsi:type="dcterms:W3CDTF">2025-09-18T14:35:36Z</dcterms:modified>
</cp:coreProperties>
</file>